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Документ!#REF!</definedName>
  </definedNames>
  <calcPr calcId="124519"/>
</workbook>
</file>

<file path=xl/calcChain.xml><?xml version="1.0" encoding="utf-8"?>
<calcChain xmlns="http://schemas.openxmlformats.org/spreadsheetml/2006/main">
  <c r="D173" i="2"/>
  <c r="C173"/>
  <c r="D166" l="1"/>
  <c r="D87"/>
  <c r="D85"/>
  <c r="D84" s="1"/>
  <c r="D6" s="1"/>
  <c r="D122" s="1"/>
</calcChain>
</file>

<file path=xl/sharedStrings.xml><?xml version="1.0" encoding="utf-8"?>
<sst xmlns="http://schemas.openxmlformats.org/spreadsheetml/2006/main" count="335" uniqueCount="331">
  <si>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</si>
  <si>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</si>
  <si>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</si>
  <si>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</si>
  <si>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</si>
  <si>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</si>
  <si>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</si>
  <si>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</si>
  <si>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</si>
  <si>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</si>
  <si>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</si>
  <si>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</si>
  <si>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</si>
  <si>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</si>
  <si>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</si>
  <si>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</si>
  <si>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</si>
  <si>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</si>
  <si>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</si>
  <si>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</si>
  <si>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</si>
  <si>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</si>
  <si>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</si>
  <si>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</si>
  <si>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</si>
  <si>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</si>
  <si>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</si>
  <si>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</si>
  <si>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</si>
  <si>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</si>
  <si>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</si>
  <si>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</si>
  <si>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00010102210010000110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</si>
  <si>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</si>
  <si>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</si>
  <si>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</si>
  <si>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</si>
  <si>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</si>
  <si>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</si>
  <si>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</si>
  <si>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</si>
  <si>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</si>
  <si>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</si>
  <si>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</si>
  <si>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</si>
  <si>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</si>
  <si>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</si>
  <si>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</si>
  <si>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</si>
  <si>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</si>
  <si>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</si>
  <si>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</si>
  <si>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</si>
  <si>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</si>
  <si>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</si>
  <si>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</si>
  <si>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</si>
  <si>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</si>
  <si>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</si>
  <si>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</si>
  <si>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</si>
  <si>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</si>
  <si>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</si>
  <si>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</si>
  <si>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00010507000010000110</t>
  </si>
  <si>
    <t>Налог, взимаемый в связи с применением специального налогового режима "Автоматизированная упрощенная система налогообложения"</t>
  </si>
  <si>
    <t>00010507000011000110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</si>
  <si>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</si>
  <si>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</si>
  <si>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</si>
  <si>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</si>
  <si>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</si>
  <si>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</si>
  <si>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</si>
  <si>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</si>
  <si>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</si>
  <si>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</si>
  <si>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</si>
  <si>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</si>
  <si>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</si>
  <si>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</si>
  <si>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</si>
  <si>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</si>
  <si>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</si>
  <si>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</si>
  <si>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</si>
  <si>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</si>
  <si>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</si>
  <si>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</si>
  <si>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</si>
  <si>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</si>
  <si>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</si>
  <si>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</si>
  <si>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</si>
  <si>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</si>
  <si>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</si>
  <si>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</si>
  <si>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</si>
  <si>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</si>
  <si>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</si>
  <si>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</si>
  <si>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</si>
  <si>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</si>
  <si>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</si>
  <si>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</si>
  <si>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</si>
  <si>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</si>
  <si>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</si>
  <si>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</si>
  <si>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</si>
  <si>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</si>
  <si>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</si>
  <si>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</si>
  <si>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</si>
  <si>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</si>
  <si>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</si>
  <si>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</si>
  <si>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</si>
  <si>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</si>
  <si>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</si>
  <si>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</si>
  <si>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</si>
  <si>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</si>
  <si>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</si>
  <si>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</si>
  <si>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</si>
  <si>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</si>
  <si>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</si>
  <si>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</si>
  <si>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</si>
  <si>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</si>
  <si>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</si>
  <si>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</si>
  <si>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</si>
  <si>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</si>
  <si>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</si>
  <si>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</si>
  <si>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</si>
  <si>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</si>
  <si>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</si>
  <si>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</si>
  <si>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</si>
  <si>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</si>
  <si>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</si>
  <si>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</si>
  <si>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</si>
  <si>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</si>
  <si>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</si>
  <si>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</si>
  <si>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</si>
  <si>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</si>
  <si>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</si>
  <si>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</si>
  <si>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</si>
  <si>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</si>
  <si>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</si>
  <si>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</si>
  <si>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</si>
  <si>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</si>
  <si>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</si>
  <si>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</si>
  <si>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</si>
  <si>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</si>
  <si>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</si>
  <si>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</si>
  <si>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</si>
  <si>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</si>
  <si>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</si>
  <si>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</si>
  <si>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</si>
  <si>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</si>
  <si>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</si>
  <si>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</si>
  <si>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</si>
  <si>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</si>
  <si>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</si>
  <si>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</si>
  <si>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</si>
  <si>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</si>
  <si>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</si>
  <si>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</si>
  <si>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</si>
  <si>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</si>
  <si>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</si>
  <si>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</si>
  <si>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</si>
  <si>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00020225228000000150</t>
  </si>
  <si>
    <t>Субсидии бюджетам на оснащение объектов спортивной инфраструктуры спортивно-технологическим оборудованием</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</si>
  <si>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</si>
  <si>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</si>
  <si>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00020225497000000150</t>
  </si>
  <si>
    <t>Субсидии бюджетам на реализацию мероприятий по обеспечению жильем молодых семей</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</si>
  <si>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</si>
  <si>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</si>
  <si>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</si>
  <si>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</si>
  <si>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</si>
  <si>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</si>
  <si>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</si>
  <si>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</si>
  <si>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</si>
  <si>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</si>
  <si>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</si>
  <si>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</si>
  <si>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</si>
  <si>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</si>
  <si>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</si>
  <si>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</si>
  <si>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</si>
  <si>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</si>
  <si>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</si>
  <si>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</si>
  <si>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</si>
  <si>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</si>
  <si>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</si>
  <si>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</si>
  <si>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</si>
  <si>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</si>
  <si>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</si>
  <si>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</si>
  <si>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</si>
  <si>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</si>
  <si>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</si>
  <si>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</si>
  <si>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</si>
  <si>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</si>
  <si>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</si>
  <si>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</si>
  <si>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</si>
  <si>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</si>
  <si>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</si>
  <si>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</si>
  <si>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</si>
  <si>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</si>
  <si>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</si>
  <si>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</si>
  <si>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</si>
  <si>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</si>
  <si>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</si>
  <si>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</si>
  <si>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</si>
  <si>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</si>
  <si>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</si>
  <si>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</si>
  <si>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</si>
  <si>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</si>
  <si>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</si>
  <si>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</si>
  <si>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</si>
  <si>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</si>
  <si>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</si>
  <si>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</si>
  <si>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</si>
  <si>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</si>
  <si>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</si>
  <si>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</si>
  <si>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</si>
  <si>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</si>
  <si>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</si>
  <si>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</si>
  <si>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</si>
  <si>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</si>
  <si>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</si>
  <si>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</si>
  <si>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</si>
  <si>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</si>
  <si>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</si>
  <si>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</si>
  <si>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</si>
  <si>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</si>
  <si>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</si>
  <si>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</si>
  <si>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</si>
  <si>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</si>
  <si>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</si>
  <si>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</si>
  <si>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</si>
  <si>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</si>
  <si>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</si>
  <si>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</si>
  <si>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</si>
  <si>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</si>
  <si>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</si>
  <si>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</si>
  <si>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</si>
  <si>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</si>
  <si>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</si>
  <si>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</si>
  <si>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</si>
  <si>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</si>
  <si>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</si>
  <si>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</si>
  <si>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</si>
  <si>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</si>
  <si>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</si>
  <si>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</si>
  <si>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</si>
  <si>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</si>
  <si>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</si>
  <si>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</si>
  <si>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</si>
  <si>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</si>
  <si>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</si>
  <si>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</si>
  <si>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</si>
  <si>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</si>
  <si>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</si>
  <si>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</si>
  <si>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</si>
  <si>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</si>
  <si>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</si>
  <si>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</si>
  <si>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</si>
  <si>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</si>
  <si>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</si>
  <si>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</si>
  <si>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</si>
  <si>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</si>
  <si>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</si>
  <si>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</si>
  <si>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</si>
  <si>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</si>
  <si>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</si>
  <si>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</si>
  <si>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</si>
  <si>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</si>
  <si>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</si>
  <si>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</si>
  <si>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</si>
  <si>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</si>
  <si>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образования муниципального района "Сыктывдинский" за 1 квартал 2025 года</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</si>
</sst>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8"/>
      <name val="Times New Roman"/>
      <family val="1"/>
      <charset val="204"/>
    </font>
    <font>
      <sz val="8"/>
      <name val="Times New Roman"/>
      <family val="1"/>
      <charset val="204"/>
    </font>
    <font>
      <sz val="8"/>
      <color rgb="FF000000"/>
      <name val="Arial"/>
      <family val="2"/>
      <charset val="204"/>
    </font>
    <font>
      <sz val="8"/>
      <color rgb="FF000000"/>
      <name val="Times New Roman"/>
      <family val="1"/>
      <charset val="204"/>
    </font>
    <font>
      <b/>
      <sz val="8"/>
      <color rgb="FF000000"/>
      <name val="Times New Roman"/>
      <family val="1"/>
      <charset val="204"/>
    </font>
    <font>
      <b/>
      <sz val="12"/>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2">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3" fillId="0" borderId="30">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2" fillId="0" borderId="43">
      <alignment horizontal="right" shrinkToFit="1"/>
    </xf>
  </cellStyleXfs>
  <cellXfs count="60">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10" fillId="10" borderId="40" xfId="0" applyNumberFormat="1" applyFont="1" applyFill="1" applyBorder="1" applyAlignment="1">
      <alignment horizontal="center"/>
    </xf>
    <xf numFmtId="0" fontId="10" fillId="10" borderId="41" xfId="0" applyNumberFormat="1" applyFont="1" applyFill="1" applyBorder="1" applyAlignment="1">
      <alignment horizontal="center"/>
    </xf>
    <xf numFmtId="0" fontId="10" fillId="10" borderId="42" xfId="0" applyNumberFormat="1" applyFont="1" applyFill="1" applyBorder="1" applyAlignment="1">
      <alignment horizontal="center"/>
    </xf>
    <xf numFmtId="0" fontId="10" fillId="10" borderId="39" xfId="0" applyNumberFormat="1" applyFont="1" applyFill="1" applyBorder="1" applyAlignment="1">
      <alignment horizontal="center"/>
    </xf>
    <xf numFmtId="0" fontId="11" fillId="10" borderId="39" xfId="0" applyNumberFormat="1" applyFont="1" applyFill="1" applyBorder="1" applyAlignment="1">
      <alignment horizontal="left" vertical="center" wrapText="1"/>
    </xf>
    <xf numFmtId="4" fontId="11" fillId="10" borderId="39" xfId="0" applyNumberFormat="1" applyFont="1" applyFill="1" applyBorder="1" applyAlignment="1">
      <alignment horizontal="center" wrapText="1"/>
    </xf>
    <xf numFmtId="2" fontId="11" fillId="10" borderId="39" xfId="0" applyNumberFormat="1" applyFont="1" applyFill="1" applyBorder="1" applyAlignment="1">
      <alignment horizontal="center"/>
    </xf>
    <xf numFmtId="166" fontId="11" fillId="10" borderId="39" xfId="0" applyNumberFormat="1" applyFont="1" applyFill="1" applyBorder="1" applyAlignment="1">
      <alignment horizontal="center"/>
    </xf>
    <xf numFmtId="0" fontId="10" fillId="10" borderId="39" xfId="0" applyNumberFormat="1" applyFont="1" applyFill="1" applyBorder="1" applyAlignment="1">
      <alignment horizontal="center" vertical="center"/>
    </xf>
    <xf numFmtId="0" fontId="11" fillId="10" borderId="39" xfId="0" applyNumberFormat="1" applyFont="1" applyFill="1" applyBorder="1" applyAlignment="1">
      <alignment vertical="center" wrapText="1"/>
    </xf>
    <xf numFmtId="4" fontId="13" fillId="10" borderId="39" xfId="41" applyNumberFormat="1" applyFont="1" applyFill="1" applyBorder="1" applyAlignment="1" applyProtection="1">
      <alignment horizontal="center" shrinkToFit="1"/>
    </xf>
    <xf numFmtId="0" fontId="11" fillId="10" borderId="39" xfId="0" applyNumberFormat="1" applyFont="1" applyFill="1" applyBorder="1"/>
    <xf numFmtId="0" fontId="10" fillId="10" borderId="39" xfId="0" applyNumberFormat="1" applyFont="1" applyFill="1" applyBorder="1"/>
    <xf numFmtId="4" fontId="10" fillId="10" borderId="39" xfId="0" applyNumberFormat="1" applyFont="1" applyFill="1" applyBorder="1" applyAlignment="1">
      <alignment horizontal="center"/>
    </xf>
    <xf numFmtId="4" fontId="0" fillId="0" borderId="0" xfId="0" applyNumberFormat="1" applyProtection="1">
      <protection locked="0"/>
    </xf>
    <xf numFmtId="49" fontId="14" fillId="10" borderId="39" xfId="3" applyNumberFormat="1" applyFont="1" applyFill="1" applyBorder="1" applyProtection="1">
      <alignment horizontal="center" vertical="center" wrapText="1"/>
    </xf>
    <xf numFmtId="49" fontId="14" fillId="10" borderId="39" xfId="4" applyNumberFormat="1" applyFont="1" applyFill="1" applyBorder="1" applyProtection="1">
      <alignment horizontal="center" vertical="center" wrapText="1"/>
    </xf>
    <xf numFmtId="49" fontId="14" fillId="10" borderId="39" xfId="4" applyNumberFormat="1" applyFont="1" applyFill="1" applyBorder="1" applyProtection="1">
      <alignment horizontal="center" vertical="center" wrapText="1"/>
    </xf>
    <xf numFmtId="49" fontId="14" fillId="10" borderId="39" xfId="5" applyNumberFormat="1" applyFont="1" applyFill="1" applyBorder="1" applyProtection="1">
      <alignment horizontal="center" vertical="center" wrapText="1"/>
    </xf>
    <xf numFmtId="49" fontId="14" fillId="10" borderId="39" xfId="3" applyFont="1" applyFill="1" applyBorder="1">
      <alignment horizontal="center" vertical="center" wrapText="1"/>
    </xf>
    <xf numFmtId="49" fontId="14" fillId="10" borderId="39" xfId="6" applyNumberFormat="1" applyFont="1" applyFill="1" applyBorder="1" applyProtection="1">
      <alignment horizontal="center" vertical="center" wrapText="1"/>
    </xf>
    <xf numFmtId="49" fontId="14" fillId="10" borderId="39" xfId="36" applyNumberFormat="1" applyFont="1" applyFill="1" applyBorder="1" applyProtection="1">
      <alignment horizontal="center" vertical="center" wrapText="1"/>
    </xf>
    <xf numFmtId="49" fontId="14" fillId="10" borderId="39" xfId="7" applyNumberFormat="1" applyFont="1" applyFill="1" applyBorder="1" applyProtection="1">
      <alignment horizontal="center" vertical="center" wrapText="1"/>
    </xf>
    <xf numFmtId="49" fontId="14" fillId="10" borderId="39" xfId="8" applyNumberFormat="1" applyFont="1" applyFill="1" applyBorder="1" applyProtection="1">
      <alignment horizontal="center" vertical="center" wrapText="1"/>
    </xf>
    <xf numFmtId="49" fontId="14" fillId="10" borderId="39" xfId="9" applyNumberFormat="1" applyFont="1" applyFill="1" applyBorder="1" applyProtection="1">
      <alignment horizontal="center" vertical="center" wrapText="1"/>
    </xf>
    <xf numFmtId="49" fontId="14" fillId="10" borderId="39" xfId="10" applyNumberFormat="1" applyFont="1" applyFill="1" applyBorder="1" applyProtection="1">
      <alignment horizontal="center" vertical="top" shrinkToFit="1"/>
    </xf>
    <xf numFmtId="0" fontId="14" fillId="10" borderId="39" xfId="11" applyNumberFormat="1" applyFont="1" applyFill="1" applyBorder="1" applyProtection="1">
      <alignment horizontal="left" vertical="top" wrapText="1"/>
    </xf>
    <xf numFmtId="4" fontId="14" fillId="10" borderId="39" xfId="12" applyNumberFormat="1" applyFont="1" applyFill="1" applyBorder="1" applyProtection="1">
      <alignment horizontal="right" vertical="top" shrinkToFit="1"/>
    </xf>
    <xf numFmtId="4" fontId="14" fillId="10" borderId="39" xfId="13" applyNumberFormat="1" applyFont="1" applyFill="1" applyBorder="1" applyProtection="1">
      <alignment horizontal="right" vertical="top" shrinkToFit="1"/>
    </xf>
    <xf numFmtId="49" fontId="13" fillId="10" borderId="39" xfId="14" applyNumberFormat="1" applyFont="1" applyFill="1" applyBorder="1" applyProtection="1">
      <alignment horizontal="center" vertical="top" shrinkToFit="1"/>
    </xf>
    <xf numFmtId="0" fontId="13" fillId="10" borderId="39" xfId="15" applyNumberFormat="1" applyFont="1" applyFill="1" applyBorder="1" applyProtection="1">
      <alignment horizontal="left" vertical="top" wrapText="1"/>
    </xf>
    <xf numFmtId="4" fontId="13" fillId="10" borderId="39" xfId="16" applyNumberFormat="1" applyFont="1" applyFill="1" applyBorder="1" applyProtection="1">
      <alignment horizontal="right" vertical="top" shrinkToFit="1"/>
    </xf>
    <xf numFmtId="4" fontId="13" fillId="10" borderId="39" xfId="17" applyNumberFormat="1" applyFont="1" applyFill="1" applyBorder="1" applyProtection="1">
      <alignment horizontal="right" vertical="top" shrinkToFit="1"/>
    </xf>
    <xf numFmtId="0" fontId="14" fillId="10" borderId="39" xfId="26" applyNumberFormat="1" applyFont="1" applyFill="1" applyBorder="1" applyProtection="1"/>
    <xf numFmtId="0" fontId="14" fillId="10" borderId="39" xfId="27" applyNumberFormat="1" applyFont="1" applyFill="1" applyBorder="1" applyProtection="1"/>
    <xf numFmtId="4" fontId="14" fillId="10" borderId="39" xfId="28" applyNumberFormat="1" applyFont="1" applyFill="1" applyBorder="1" applyProtection="1">
      <alignment horizontal="right" shrinkToFit="1"/>
    </xf>
    <xf numFmtId="4" fontId="14" fillId="10" borderId="39" xfId="29" applyNumberFormat="1" applyFont="1" applyFill="1" applyBorder="1" applyProtection="1">
      <alignment horizontal="right" shrinkToFit="1"/>
    </xf>
    <xf numFmtId="0" fontId="11" fillId="0" borderId="0" xfId="0" applyFont="1" applyProtection="1">
      <protection locked="0"/>
    </xf>
    <xf numFmtId="0" fontId="13" fillId="0" borderId="1" xfId="30" applyNumberFormat="1" applyFont="1" applyBorder="1" applyProtection="1"/>
    <xf numFmtId="49" fontId="14" fillId="10" borderId="39" xfId="5" applyNumberFormat="1" applyFont="1" applyFill="1" applyBorder="1" applyProtection="1">
      <alignment horizontal="center" vertical="center" wrapText="1"/>
    </xf>
    <xf numFmtId="49" fontId="14" fillId="10" borderId="39" xfId="5" applyFont="1" applyFill="1" applyBorder="1">
      <alignment horizontal="center" vertical="center" wrapText="1"/>
    </xf>
    <xf numFmtId="49" fontId="14" fillId="10" borderId="39" xfId="14" applyNumberFormat="1" applyFont="1" applyFill="1" applyBorder="1" applyProtection="1">
      <alignment horizontal="center" vertical="top" shrinkToFit="1"/>
    </xf>
    <xf numFmtId="0" fontId="14" fillId="10" borderId="39" xfId="15" applyNumberFormat="1" applyFont="1" applyFill="1" applyBorder="1" applyProtection="1">
      <alignment horizontal="left" vertical="top" wrapText="1"/>
    </xf>
    <xf numFmtId="4" fontId="14" fillId="10" borderId="39" xfId="16" applyNumberFormat="1" applyFont="1" applyFill="1" applyBorder="1" applyProtection="1">
      <alignment horizontal="right" vertical="top" shrinkToFit="1"/>
    </xf>
    <xf numFmtId="4" fontId="14" fillId="10" borderId="39" xfId="17" applyNumberFormat="1" applyFont="1" applyFill="1" applyBorder="1" applyProtection="1">
      <alignment horizontal="right" vertical="top" shrinkToFit="1"/>
    </xf>
    <xf numFmtId="49" fontId="14" fillId="10" borderId="39" xfId="18" applyNumberFormat="1" applyFont="1" applyFill="1" applyBorder="1" applyProtection="1">
      <alignment horizontal="center" vertical="top" shrinkToFit="1"/>
    </xf>
    <xf numFmtId="0" fontId="14" fillId="10" borderId="39" xfId="19" applyNumberFormat="1" applyFont="1" applyFill="1" applyBorder="1" applyProtection="1">
      <alignment horizontal="left" vertical="top" wrapText="1"/>
    </xf>
    <xf numFmtId="4" fontId="14" fillId="10" borderId="39" xfId="20" applyNumberFormat="1" applyFont="1" applyFill="1" applyBorder="1" applyProtection="1">
      <alignment horizontal="right" vertical="top" shrinkToFit="1"/>
    </xf>
    <xf numFmtId="4" fontId="14" fillId="10" borderId="39" xfId="21" applyNumberFormat="1" applyFont="1" applyFill="1" applyBorder="1" applyProtection="1">
      <alignment horizontal="right" vertical="top" shrinkToFit="1"/>
    </xf>
    <xf numFmtId="49" fontId="13" fillId="10" borderId="39" xfId="22" applyNumberFormat="1" applyFont="1" applyFill="1" applyBorder="1" applyProtection="1">
      <alignment horizontal="center" vertical="top" shrinkToFit="1"/>
    </xf>
    <xf numFmtId="0" fontId="13" fillId="10" borderId="39" xfId="23" applyNumberFormat="1" applyFont="1" applyFill="1" applyBorder="1" applyProtection="1">
      <alignment horizontal="left" vertical="top" wrapText="1"/>
    </xf>
    <xf numFmtId="4" fontId="13" fillId="10" borderId="39" xfId="24" applyNumberFormat="1" applyFont="1" applyFill="1" applyBorder="1" applyProtection="1">
      <alignment horizontal="right" vertical="top" shrinkToFit="1"/>
    </xf>
    <xf numFmtId="4" fontId="13" fillId="10" borderId="39" xfId="25" applyNumberFormat="1" applyFont="1" applyFill="1" applyBorder="1" applyProtection="1">
      <alignment horizontal="right" vertical="top" shrinkToFit="1"/>
    </xf>
    <xf numFmtId="0" fontId="15" fillId="0" borderId="1" xfId="0" applyFont="1" applyBorder="1" applyAlignment="1" applyProtection="1">
      <alignment horizontal="center" wrapText="1"/>
    </xf>
  </cellXfs>
  <cellStyles count="42">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7"/>
    <cellStyle name="ex77" xfId="38"/>
    <cellStyle name="ex78" xfId="39"/>
    <cellStyle name="ex79" xfId="40"/>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right_header" xfId="36"/>
    <cellStyle name="xl_top_header" xfId="4"/>
    <cellStyle name="xl_top_left_header" xfId="3"/>
    <cellStyle name="xl_top_right_header" xfId="5"/>
    <cellStyle name="xl_total_bot" xfId="30"/>
    <cellStyle name="xl_total_center" xfId="27"/>
    <cellStyle name="xl_total_left" xfId="26"/>
    <cellStyle name="xl95" xfId="4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75"/>
  <sheetViews>
    <sheetView showGridLines="0" tabSelected="1" workbookViewId="0">
      <pane ySplit="5" topLeftCell="A6" activePane="bottomLeft" state="frozen"/>
      <selection pane="bottomLeft" activeCell="J9" sqref="J9"/>
    </sheetView>
  </sheetViews>
  <sheetFormatPr defaultRowHeight="15"/>
  <cols>
    <col min="1" max="1" width="23.85546875" style="1" customWidth="1"/>
    <col min="2" max="2" width="40.7109375" style="1" customWidth="1"/>
    <col min="3" max="3" width="13.140625" style="1" customWidth="1"/>
    <col min="4" max="4" width="13.5703125" style="1" customWidth="1"/>
    <col min="5" max="16384" width="9.140625" style="1"/>
  </cols>
  <sheetData>
    <row r="1" spans="1:4" ht="35.25" customHeight="1">
      <c r="A1" s="59" t="s">
        <v>330</v>
      </c>
      <c r="B1" s="59"/>
      <c r="C1" s="59"/>
      <c r="D1" s="59"/>
    </row>
    <row r="2" spans="1:4" ht="15.95" customHeight="1">
      <c r="A2" s="2"/>
      <c r="B2" s="3"/>
      <c r="C2" s="3"/>
      <c r="D2" s="3"/>
    </row>
    <row r="3" spans="1:4" ht="15.2" customHeight="1">
      <c r="A3" s="4" t="s">
        <v>0</v>
      </c>
      <c r="B3" s="5"/>
      <c r="C3" s="5"/>
      <c r="D3" s="5"/>
    </row>
    <row r="4" spans="1:4" ht="15.2" customHeight="1">
      <c r="A4" s="21" t="s">
        <v>1</v>
      </c>
      <c r="B4" s="22" t="s">
        <v>2</v>
      </c>
      <c r="C4" s="23" t="s">
        <v>3</v>
      </c>
      <c r="D4" s="45" t="s">
        <v>4</v>
      </c>
    </row>
    <row r="5" spans="1:4">
      <c r="A5" s="25"/>
      <c r="B5" s="22"/>
      <c r="C5" s="26" t="s">
        <v>5</v>
      </c>
      <c r="D5" s="46"/>
    </row>
    <row r="6" spans="1:4">
      <c r="A6" s="31" t="s">
        <v>10</v>
      </c>
      <c r="B6" s="32" t="s">
        <v>11</v>
      </c>
      <c r="C6" s="33">
        <v>535855900</v>
      </c>
      <c r="D6" s="34">
        <f>D7+D18+D24+D36+D39+D47+D52+D55+D60+D84</f>
        <v>116418032.25</v>
      </c>
    </row>
    <row r="7" spans="1:4">
      <c r="A7" s="47" t="s">
        <v>12</v>
      </c>
      <c r="B7" s="48" t="s">
        <v>13</v>
      </c>
      <c r="C7" s="49">
        <v>384861100</v>
      </c>
      <c r="D7" s="50">
        <v>74447319.519999996</v>
      </c>
    </row>
    <row r="8" spans="1:4">
      <c r="A8" s="51" t="s">
        <v>14</v>
      </c>
      <c r="B8" s="52" t="s">
        <v>15</v>
      </c>
      <c r="C8" s="53">
        <v>384861100</v>
      </c>
      <c r="D8" s="54">
        <v>74447319.519999996</v>
      </c>
    </row>
    <row r="9" spans="1:4" ht="191.25">
      <c r="A9" s="55" t="s">
        <v>16</v>
      </c>
      <c r="B9" s="56" t="s">
        <v>17</v>
      </c>
      <c r="C9" s="57">
        <v>364663200</v>
      </c>
      <c r="D9" s="58">
        <v>50887791.850000001</v>
      </c>
    </row>
    <row r="10" spans="1:4" ht="146.25">
      <c r="A10" s="55" t="s">
        <v>18</v>
      </c>
      <c r="B10" s="56" t="s">
        <v>19</v>
      </c>
      <c r="C10" s="57">
        <v>815100</v>
      </c>
      <c r="D10" s="58">
        <v>119625.87</v>
      </c>
    </row>
    <row r="11" spans="1:4" ht="123.75">
      <c r="A11" s="55" t="s">
        <v>20</v>
      </c>
      <c r="B11" s="56" t="s">
        <v>21</v>
      </c>
      <c r="C11" s="57">
        <v>5423550</v>
      </c>
      <c r="D11" s="58">
        <v>609429.41</v>
      </c>
    </row>
    <row r="12" spans="1:4" ht="78.75">
      <c r="A12" s="55" t="s">
        <v>22</v>
      </c>
      <c r="B12" s="56" t="s">
        <v>23</v>
      </c>
      <c r="C12" s="57">
        <v>80000</v>
      </c>
      <c r="D12" s="58">
        <v>30379.8</v>
      </c>
    </row>
    <row r="13" spans="1:4" ht="236.25">
      <c r="A13" s="55" t="s">
        <v>24</v>
      </c>
      <c r="B13" s="56" t="s">
        <v>25</v>
      </c>
      <c r="C13" s="57">
        <v>2268420</v>
      </c>
      <c r="D13" s="58">
        <v>0</v>
      </c>
    </row>
    <row r="14" spans="1:4" ht="90">
      <c r="A14" s="55" t="s">
        <v>26</v>
      </c>
      <c r="B14" s="56" t="s">
        <v>27</v>
      </c>
      <c r="C14" s="57">
        <v>3887400</v>
      </c>
      <c r="D14" s="58">
        <v>643835.59</v>
      </c>
    </row>
    <row r="15" spans="1:4" ht="90">
      <c r="A15" s="55" t="s">
        <v>28</v>
      </c>
      <c r="B15" s="56" t="s">
        <v>29</v>
      </c>
      <c r="C15" s="57">
        <v>7723430</v>
      </c>
      <c r="D15" s="58">
        <v>914932.25</v>
      </c>
    </row>
    <row r="16" spans="1:4" ht="236.25">
      <c r="A16" s="55" t="s">
        <v>30</v>
      </c>
      <c r="B16" s="56" t="s">
        <v>31</v>
      </c>
      <c r="C16" s="57">
        <v>0</v>
      </c>
      <c r="D16" s="58">
        <v>127787.34</v>
      </c>
    </row>
    <row r="17" spans="1:4" ht="45">
      <c r="A17" s="55" t="s">
        <v>32</v>
      </c>
      <c r="B17" s="56" t="s">
        <v>33</v>
      </c>
      <c r="C17" s="57">
        <v>0</v>
      </c>
      <c r="D17" s="58">
        <v>21113537.41</v>
      </c>
    </row>
    <row r="18" spans="1:4" ht="31.5">
      <c r="A18" s="47" t="s">
        <v>34</v>
      </c>
      <c r="B18" s="48" t="s">
        <v>35</v>
      </c>
      <c r="C18" s="49">
        <v>28216000</v>
      </c>
      <c r="D18" s="50">
        <v>6779262.1299999999</v>
      </c>
    </row>
    <row r="19" spans="1:4" ht="31.5">
      <c r="A19" s="51" t="s">
        <v>36</v>
      </c>
      <c r="B19" s="52" t="s">
        <v>37</v>
      </c>
      <c r="C19" s="53">
        <v>28216000</v>
      </c>
      <c r="D19" s="54">
        <v>6779262.1299999999</v>
      </c>
    </row>
    <row r="20" spans="1:4" ht="67.5">
      <c r="A20" s="55" t="s">
        <v>38</v>
      </c>
      <c r="B20" s="56" t="s">
        <v>39</v>
      </c>
      <c r="C20" s="57">
        <v>14757000</v>
      </c>
      <c r="D20" s="58">
        <v>3329987.67</v>
      </c>
    </row>
    <row r="21" spans="1:4" ht="78.75">
      <c r="A21" s="55" t="s">
        <v>40</v>
      </c>
      <c r="B21" s="56" t="s">
        <v>41</v>
      </c>
      <c r="C21" s="57">
        <v>67000</v>
      </c>
      <c r="D21" s="58">
        <v>18921.080000000002</v>
      </c>
    </row>
    <row r="22" spans="1:4" ht="67.5">
      <c r="A22" s="55" t="s">
        <v>42</v>
      </c>
      <c r="B22" s="56" t="s">
        <v>43</v>
      </c>
      <c r="C22" s="57">
        <v>14904000</v>
      </c>
      <c r="D22" s="58">
        <v>3716717.43</v>
      </c>
    </row>
    <row r="23" spans="1:4" ht="67.5">
      <c r="A23" s="55" t="s">
        <v>44</v>
      </c>
      <c r="B23" s="56" t="s">
        <v>45</v>
      </c>
      <c r="C23" s="57">
        <v>-1512000</v>
      </c>
      <c r="D23" s="58">
        <v>-286364.05</v>
      </c>
    </row>
    <row r="24" spans="1:4">
      <c r="A24" s="47" t="s">
        <v>46</v>
      </c>
      <c r="B24" s="48" t="s">
        <v>47</v>
      </c>
      <c r="C24" s="49">
        <v>94490000</v>
      </c>
      <c r="D24" s="50">
        <v>20496312.809999999</v>
      </c>
    </row>
    <row r="25" spans="1:4" ht="21">
      <c r="A25" s="51" t="s">
        <v>48</v>
      </c>
      <c r="B25" s="52" t="s">
        <v>49</v>
      </c>
      <c r="C25" s="53">
        <v>90170000</v>
      </c>
      <c r="D25" s="54">
        <v>11439471.57</v>
      </c>
    </row>
    <row r="26" spans="1:4" ht="22.5">
      <c r="A26" s="55" t="s">
        <v>50</v>
      </c>
      <c r="B26" s="56" t="s">
        <v>51</v>
      </c>
      <c r="C26" s="57">
        <v>53700000</v>
      </c>
      <c r="D26" s="58">
        <v>5715814.9900000002</v>
      </c>
    </row>
    <row r="27" spans="1:4" ht="33.75">
      <c r="A27" s="55" t="s">
        <v>52</v>
      </c>
      <c r="B27" s="56" t="s">
        <v>53</v>
      </c>
      <c r="C27" s="57">
        <v>36470000</v>
      </c>
      <c r="D27" s="58">
        <v>5723656.5800000001</v>
      </c>
    </row>
    <row r="28" spans="1:4" ht="21">
      <c r="A28" s="51" t="s">
        <v>54</v>
      </c>
      <c r="B28" s="52" t="s">
        <v>55</v>
      </c>
      <c r="C28" s="53">
        <v>0</v>
      </c>
      <c r="D28" s="54">
        <v>7973.09</v>
      </c>
    </row>
    <row r="29" spans="1:4" ht="22.5">
      <c r="A29" s="55" t="s">
        <v>56</v>
      </c>
      <c r="B29" s="56" t="s">
        <v>55</v>
      </c>
      <c r="C29" s="57">
        <v>0</v>
      </c>
      <c r="D29" s="58">
        <v>7973.09</v>
      </c>
    </row>
    <row r="30" spans="1:4">
      <c r="A30" s="51" t="s">
        <v>57</v>
      </c>
      <c r="B30" s="52" t="s">
        <v>58</v>
      </c>
      <c r="C30" s="53">
        <v>0</v>
      </c>
      <c r="D30" s="54">
        <v>7277063.7599999998</v>
      </c>
    </row>
    <row r="31" spans="1:4">
      <c r="A31" s="55" t="s">
        <v>59</v>
      </c>
      <c r="B31" s="56" t="s">
        <v>58</v>
      </c>
      <c r="C31" s="57">
        <v>0</v>
      </c>
      <c r="D31" s="58">
        <v>7277063.7599999998</v>
      </c>
    </row>
    <row r="32" spans="1:4" ht="21">
      <c r="A32" s="51" t="s">
        <v>60</v>
      </c>
      <c r="B32" s="52" t="s">
        <v>61</v>
      </c>
      <c r="C32" s="53">
        <v>4320000</v>
      </c>
      <c r="D32" s="54">
        <v>1755325.21</v>
      </c>
    </row>
    <row r="33" spans="1:4" ht="33.75">
      <c r="A33" s="55" t="s">
        <v>62</v>
      </c>
      <c r="B33" s="56" t="s">
        <v>63</v>
      </c>
      <c r="C33" s="57">
        <v>4320000</v>
      </c>
      <c r="D33" s="58">
        <v>1755325.21</v>
      </c>
    </row>
    <row r="34" spans="1:4" ht="42">
      <c r="A34" s="51" t="s">
        <v>64</v>
      </c>
      <c r="B34" s="52" t="s">
        <v>65</v>
      </c>
      <c r="C34" s="53">
        <v>0</v>
      </c>
      <c r="D34" s="54">
        <v>16479.18</v>
      </c>
    </row>
    <row r="35" spans="1:4" ht="67.5">
      <c r="A35" s="55" t="s">
        <v>66</v>
      </c>
      <c r="B35" s="56" t="s">
        <v>67</v>
      </c>
      <c r="C35" s="57">
        <v>0</v>
      </c>
      <c r="D35" s="58">
        <v>16479.18</v>
      </c>
    </row>
    <row r="36" spans="1:4">
      <c r="A36" s="47" t="s">
        <v>68</v>
      </c>
      <c r="B36" s="48" t="s">
        <v>69</v>
      </c>
      <c r="C36" s="49">
        <v>6730000</v>
      </c>
      <c r="D36" s="50">
        <v>3347184.31</v>
      </c>
    </row>
    <row r="37" spans="1:4" ht="31.5">
      <c r="A37" s="51" t="s">
        <v>70</v>
      </c>
      <c r="B37" s="52" t="s">
        <v>71</v>
      </c>
      <c r="C37" s="53">
        <v>6730000</v>
      </c>
      <c r="D37" s="54">
        <v>3347184.31</v>
      </c>
    </row>
    <row r="38" spans="1:4" ht="33.75">
      <c r="A38" s="55" t="s">
        <v>72</v>
      </c>
      <c r="B38" s="56" t="s">
        <v>73</v>
      </c>
      <c r="C38" s="57">
        <v>6730000</v>
      </c>
      <c r="D38" s="58">
        <v>3347184.31</v>
      </c>
    </row>
    <row r="39" spans="1:4" ht="31.5">
      <c r="A39" s="47" t="s">
        <v>74</v>
      </c>
      <c r="B39" s="48" t="s">
        <v>75</v>
      </c>
      <c r="C39" s="49">
        <v>12725000</v>
      </c>
      <c r="D39" s="50">
        <v>8220506.9500000002</v>
      </c>
    </row>
    <row r="40" spans="1:4" ht="73.5">
      <c r="A40" s="51" t="s">
        <v>76</v>
      </c>
      <c r="B40" s="52" t="s">
        <v>77</v>
      </c>
      <c r="C40" s="53">
        <v>12225000</v>
      </c>
      <c r="D40" s="54">
        <v>7649493.4299999997</v>
      </c>
    </row>
    <row r="41" spans="1:4" ht="56.25">
      <c r="A41" s="55" t="s">
        <v>78</v>
      </c>
      <c r="B41" s="56" t="s">
        <v>79</v>
      </c>
      <c r="C41" s="57">
        <v>8000000</v>
      </c>
      <c r="D41" s="58">
        <v>4142226.68</v>
      </c>
    </row>
    <row r="42" spans="1:4" ht="67.5">
      <c r="A42" s="55" t="s">
        <v>80</v>
      </c>
      <c r="B42" s="56" t="s">
        <v>81</v>
      </c>
      <c r="C42" s="57">
        <v>25000</v>
      </c>
      <c r="D42" s="58">
        <v>1127.19</v>
      </c>
    </row>
    <row r="43" spans="1:4" ht="67.5">
      <c r="A43" s="55" t="s">
        <v>82</v>
      </c>
      <c r="B43" s="56" t="s">
        <v>83</v>
      </c>
      <c r="C43" s="57">
        <v>100000</v>
      </c>
      <c r="D43" s="58">
        <v>35250.800000000003</v>
      </c>
    </row>
    <row r="44" spans="1:4" ht="33.75">
      <c r="A44" s="55" t="s">
        <v>84</v>
      </c>
      <c r="B44" s="56" t="s">
        <v>85</v>
      </c>
      <c r="C44" s="57">
        <v>4100000</v>
      </c>
      <c r="D44" s="58">
        <v>3470888.76</v>
      </c>
    </row>
    <row r="45" spans="1:4" ht="73.5">
      <c r="A45" s="51" t="s">
        <v>86</v>
      </c>
      <c r="B45" s="52" t="s">
        <v>87</v>
      </c>
      <c r="C45" s="53">
        <v>500000</v>
      </c>
      <c r="D45" s="54">
        <v>571013.52</v>
      </c>
    </row>
    <row r="46" spans="1:4" ht="67.5">
      <c r="A46" s="55" t="s">
        <v>88</v>
      </c>
      <c r="B46" s="56" t="s">
        <v>89</v>
      </c>
      <c r="C46" s="57">
        <v>500000</v>
      </c>
      <c r="D46" s="58">
        <v>571013.52</v>
      </c>
    </row>
    <row r="47" spans="1:4" ht="21">
      <c r="A47" s="47" t="s">
        <v>90</v>
      </c>
      <c r="B47" s="48" t="s">
        <v>91</v>
      </c>
      <c r="C47" s="49">
        <v>1649800</v>
      </c>
      <c r="D47" s="50">
        <v>126895.28</v>
      </c>
    </row>
    <row r="48" spans="1:4" ht="21">
      <c r="A48" s="51" t="s">
        <v>92</v>
      </c>
      <c r="B48" s="52" t="s">
        <v>93</v>
      </c>
      <c r="C48" s="53">
        <v>1649800</v>
      </c>
      <c r="D48" s="54">
        <v>126895.28</v>
      </c>
    </row>
    <row r="49" spans="1:4" ht="22.5">
      <c r="A49" s="55" t="s">
        <v>94</v>
      </c>
      <c r="B49" s="56" t="s">
        <v>95</v>
      </c>
      <c r="C49" s="57">
        <v>88806</v>
      </c>
      <c r="D49" s="58">
        <v>118149.28</v>
      </c>
    </row>
    <row r="50" spans="1:4" ht="22.5">
      <c r="A50" s="55" t="s">
        <v>96</v>
      </c>
      <c r="B50" s="56" t="s">
        <v>97</v>
      </c>
      <c r="C50" s="57">
        <v>1527104</v>
      </c>
      <c r="D50" s="58">
        <v>5537.06</v>
      </c>
    </row>
    <row r="51" spans="1:4" ht="22.5">
      <c r="A51" s="55" t="s">
        <v>98</v>
      </c>
      <c r="B51" s="56" t="s">
        <v>99</v>
      </c>
      <c r="C51" s="57">
        <v>33890</v>
      </c>
      <c r="D51" s="58">
        <v>3208.94</v>
      </c>
    </row>
    <row r="52" spans="1:4" ht="21">
      <c r="A52" s="47" t="s">
        <v>100</v>
      </c>
      <c r="B52" s="48" t="s">
        <v>101</v>
      </c>
      <c r="C52" s="49">
        <v>630000</v>
      </c>
      <c r="D52" s="50">
        <v>693970.87</v>
      </c>
    </row>
    <row r="53" spans="1:4">
      <c r="A53" s="51" t="s">
        <v>102</v>
      </c>
      <c r="B53" s="52" t="s">
        <v>103</v>
      </c>
      <c r="C53" s="53">
        <v>630000</v>
      </c>
      <c r="D53" s="54">
        <v>693970.87</v>
      </c>
    </row>
    <row r="54" spans="1:4">
      <c r="A54" s="55" t="s">
        <v>104</v>
      </c>
      <c r="B54" s="56" t="s">
        <v>105</v>
      </c>
      <c r="C54" s="57">
        <v>630000</v>
      </c>
      <c r="D54" s="58">
        <v>693970.87</v>
      </c>
    </row>
    <row r="55" spans="1:4" ht="21">
      <c r="A55" s="47" t="s">
        <v>106</v>
      </c>
      <c r="B55" s="48" t="s">
        <v>107</v>
      </c>
      <c r="C55" s="49">
        <v>4500000</v>
      </c>
      <c r="D55" s="50">
        <v>1231144.32</v>
      </c>
    </row>
    <row r="56" spans="1:4" ht="31.5">
      <c r="A56" s="51" t="s">
        <v>108</v>
      </c>
      <c r="B56" s="52" t="s">
        <v>109</v>
      </c>
      <c r="C56" s="53">
        <v>2500000</v>
      </c>
      <c r="D56" s="54">
        <v>962630.22</v>
      </c>
    </row>
    <row r="57" spans="1:4" ht="33.75">
      <c r="A57" s="55" t="s">
        <v>110</v>
      </c>
      <c r="B57" s="56" t="s">
        <v>111</v>
      </c>
      <c r="C57" s="57">
        <v>2500000</v>
      </c>
      <c r="D57" s="58">
        <v>962630.22</v>
      </c>
    </row>
    <row r="58" spans="1:4" ht="63">
      <c r="A58" s="51" t="s">
        <v>112</v>
      </c>
      <c r="B58" s="52" t="s">
        <v>113</v>
      </c>
      <c r="C58" s="53">
        <v>2000000</v>
      </c>
      <c r="D58" s="54">
        <v>268514.09999999998</v>
      </c>
    </row>
    <row r="59" spans="1:4" ht="56.25">
      <c r="A59" s="55" t="s">
        <v>114</v>
      </c>
      <c r="B59" s="56" t="s">
        <v>115</v>
      </c>
      <c r="C59" s="57">
        <v>2000000</v>
      </c>
      <c r="D59" s="58">
        <v>268514.09999999998</v>
      </c>
    </row>
    <row r="60" spans="1:4">
      <c r="A60" s="47" t="s">
        <v>116</v>
      </c>
      <c r="B60" s="48" t="s">
        <v>117</v>
      </c>
      <c r="C60" s="49">
        <v>2054000</v>
      </c>
      <c r="D60" s="50">
        <v>1080375.1499999999</v>
      </c>
    </row>
    <row r="61" spans="1:4" ht="31.5">
      <c r="A61" s="51" t="s">
        <v>118</v>
      </c>
      <c r="B61" s="52" t="s">
        <v>119</v>
      </c>
      <c r="C61" s="53">
        <v>1346600</v>
      </c>
      <c r="D61" s="54">
        <v>758803.69</v>
      </c>
    </row>
    <row r="62" spans="1:4" ht="45">
      <c r="A62" s="55" t="s">
        <v>120</v>
      </c>
      <c r="B62" s="56" t="s">
        <v>121</v>
      </c>
      <c r="C62" s="57">
        <v>100400</v>
      </c>
      <c r="D62" s="58">
        <v>29484.42</v>
      </c>
    </row>
    <row r="63" spans="1:4" ht="67.5">
      <c r="A63" s="55" t="s">
        <v>122</v>
      </c>
      <c r="B63" s="56" t="s">
        <v>123</v>
      </c>
      <c r="C63" s="57">
        <v>327600</v>
      </c>
      <c r="D63" s="58">
        <v>53239.9</v>
      </c>
    </row>
    <row r="64" spans="1:4" ht="45">
      <c r="A64" s="55" t="s">
        <v>124</v>
      </c>
      <c r="B64" s="56" t="s">
        <v>125</v>
      </c>
      <c r="C64" s="57">
        <v>72000</v>
      </c>
      <c r="D64" s="58">
        <v>10800</v>
      </c>
    </row>
    <row r="65" spans="1:4" ht="56.25">
      <c r="A65" s="55" t="s">
        <v>126</v>
      </c>
      <c r="B65" s="56" t="s">
        <v>127</v>
      </c>
      <c r="C65" s="57">
        <v>183700</v>
      </c>
      <c r="D65" s="58">
        <v>14000</v>
      </c>
    </row>
    <row r="66" spans="1:4" ht="56.25">
      <c r="A66" s="55" t="s">
        <v>128</v>
      </c>
      <c r="B66" s="56" t="s">
        <v>129</v>
      </c>
      <c r="C66" s="57">
        <v>3300</v>
      </c>
      <c r="D66" s="58">
        <v>0</v>
      </c>
    </row>
    <row r="67" spans="1:4" ht="45">
      <c r="A67" s="55" t="s">
        <v>130</v>
      </c>
      <c r="B67" s="56" t="s">
        <v>131</v>
      </c>
      <c r="C67" s="57">
        <v>2700</v>
      </c>
      <c r="D67" s="58">
        <v>0</v>
      </c>
    </row>
    <row r="68" spans="1:4" ht="45">
      <c r="A68" s="55" t="s">
        <v>132</v>
      </c>
      <c r="B68" s="56" t="s">
        <v>133</v>
      </c>
      <c r="C68" s="57">
        <v>10500</v>
      </c>
      <c r="D68" s="58">
        <v>0</v>
      </c>
    </row>
    <row r="69" spans="1:4" ht="67.5">
      <c r="A69" s="55" t="s">
        <v>134</v>
      </c>
      <c r="B69" s="56" t="s">
        <v>135</v>
      </c>
      <c r="C69" s="57">
        <v>5300</v>
      </c>
      <c r="D69" s="58">
        <v>2000</v>
      </c>
    </row>
    <row r="70" spans="1:4" ht="78.75">
      <c r="A70" s="55" t="s">
        <v>136</v>
      </c>
      <c r="B70" s="56" t="s">
        <v>137</v>
      </c>
      <c r="C70" s="57">
        <v>58000</v>
      </c>
      <c r="D70" s="58">
        <v>8100</v>
      </c>
    </row>
    <row r="71" spans="1:4" ht="56.25">
      <c r="A71" s="55" t="s">
        <v>138</v>
      </c>
      <c r="B71" s="56" t="s">
        <v>139</v>
      </c>
      <c r="C71" s="57">
        <v>7200</v>
      </c>
      <c r="D71" s="58">
        <v>4879.37</v>
      </c>
    </row>
    <row r="72" spans="1:4" ht="45">
      <c r="A72" s="55" t="s">
        <v>140</v>
      </c>
      <c r="B72" s="56" t="s">
        <v>141</v>
      </c>
      <c r="C72" s="57">
        <v>164500</v>
      </c>
      <c r="D72" s="58">
        <v>18579.490000000002</v>
      </c>
    </row>
    <row r="73" spans="1:4" ht="56.25">
      <c r="A73" s="55" t="s">
        <v>142</v>
      </c>
      <c r="B73" s="56" t="s">
        <v>143</v>
      </c>
      <c r="C73" s="57">
        <v>411400</v>
      </c>
      <c r="D73" s="58">
        <v>617720.51</v>
      </c>
    </row>
    <row r="74" spans="1:4" ht="105">
      <c r="A74" s="51" t="s">
        <v>144</v>
      </c>
      <c r="B74" s="52" t="s">
        <v>145</v>
      </c>
      <c r="C74" s="53">
        <v>77900</v>
      </c>
      <c r="D74" s="54">
        <v>0</v>
      </c>
    </row>
    <row r="75" spans="1:4" ht="123.75">
      <c r="A75" s="55" t="s">
        <v>146</v>
      </c>
      <c r="B75" s="56" t="s">
        <v>147</v>
      </c>
      <c r="C75" s="57">
        <v>77900</v>
      </c>
      <c r="D75" s="58">
        <v>0</v>
      </c>
    </row>
    <row r="76" spans="1:4" ht="94.5">
      <c r="A76" s="51" t="s">
        <v>148</v>
      </c>
      <c r="B76" s="52" t="s">
        <v>149</v>
      </c>
      <c r="C76" s="53">
        <v>0</v>
      </c>
      <c r="D76" s="54">
        <v>3710.2</v>
      </c>
    </row>
    <row r="77" spans="1:4" ht="45">
      <c r="A77" s="55" t="s">
        <v>150</v>
      </c>
      <c r="B77" s="56" t="s">
        <v>151</v>
      </c>
      <c r="C77" s="57">
        <v>0</v>
      </c>
      <c r="D77" s="58">
        <v>3710.2</v>
      </c>
    </row>
    <row r="78" spans="1:4" ht="21">
      <c r="A78" s="51" t="s">
        <v>152</v>
      </c>
      <c r="B78" s="52" t="s">
        <v>153</v>
      </c>
      <c r="C78" s="53">
        <v>579500</v>
      </c>
      <c r="D78" s="54">
        <v>317861.26</v>
      </c>
    </row>
    <row r="79" spans="1:4" ht="78.75">
      <c r="A79" s="55" t="s">
        <v>154</v>
      </c>
      <c r="B79" s="56" t="s">
        <v>155</v>
      </c>
      <c r="C79" s="57">
        <v>301200</v>
      </c>
      <c r="D79" s="58">
        <v>225345.51</v>
      </c>
    </row>
    <row r="80" spans="1:4" ht="33.75">
      <c r="A80" s="55" t="s">
        <v>156</v>
      </c>
      <c r="B80" s="56" t="s">
        <v>157</v>
      </c>
      <c r="C80" s="57">
        <v>276000</v>
      </c>
      <c r="D80" s="58">
        <v>8500.44</v>
      </c>
    </row>
    <row r="81" spans="1:4" ht="56.25">
      <c r="A81" s="55" t="s">
        <v>158</v>
      </c>
      <c r="B81" s="56" t="s">
        <v>159</v>
      </c>
      <c r="C81" s="57">
        <v>2300</v>
      </c>
      <c r="D81" s="58">
        <v>84015.31</v>
      </c>
    </row>
    <row r="82" spans="1:4" ht="21">
      <c r="A82" s="51" t="s">
        <v>160</v>
      </c>
      <c r="B82" s="52" t="s">
        <v>161</v>
      </c>
      <c r="C82" s="53">
        <v>50000</v>
      </c>
      <c r="D82" s="54">
        <v>0</v>
      </c>
    </row>
    <row r="83" spans="1:4" ht="157.5">
      <c r="A83" s="55" t="s">
        <v>162</v>
      </c>
      <c r="B83" s="56" t="s">
        <v>163</v>
      </c>
      <c r="C83" s="57">
        <v>50000</v>
      </c>
      <c r="D83" s="58">
        <v>0</v>
      </c>
    </row>
    <row r="84" spans="1:4">
      <c r="A84" s="47" t="s">
        <v>164</v>
      </c>
      <c r="B84" s="48" t="s">
        <v>165</v>
      </c>
      <c r="C84" s="49">
        <v>0</v>
      </c>
      <c r="D84" s="50">
        <f>D85</f>
        <v>-4939.09</v>
      </c>
    </row>
    <row r="85" spans="1:4">
      <c r="A85" s="51" t="s">
        <v>166</v>
      </c>
      <c r="B85" s="52" t="s">
        <v>167</v>
      </c>
      <c r="C85" s="53">
        <v>0</v>
      </c>
      <c r="D85" s="54">
        <f>D86</f>
        <v>-4939.09</v>
      </c>
    </row>
    <row r="86" spans="1:4" ht="22.5">
      <c r="A86" s="55" t="s">
        <v>168</v>
      </c>
      <c r="B86" s="56" t="s">
        <v>169</v>
      </c>
      <c r="C86" s="57">
        <v>0</v>
      </c>
      <c r="D86" s="58">
        <v>-4939.09</v>
      </c>
    </row>
    <row r="87" spans="1:4">
      <c r="A87" s="31" t="s">
        <v>170</v>
      </c>
      <c r="B87" s="32" t="s">
        <v>171</v>
      </c>
      <c r="C87" s="33">
        <v>1734949228.28</v>
      </c>
      <c r="D87" s="34">
        <f>D88+D112+D116+D119</f>
        <v>331248247.75999999</v>
      </c>
    </row>
    <row r="88" spans="1:4" ht="31.5">
      <c r="A88" s="47" t="s">
        <v>172</v>
      </c>
      <c r="B88" s="48" t="s">
        <v>173</v>
      </c>
      <c r="C88" s="49">
        <v>1734937128.28</v>
      </c>
      <c r="D88" s="50">
        <v>346699424.68000001</v>
      </c>
    </row>
    <row r="89" spans="1:4" ht="21">
      <c r="A89" s="51" t="s">
        <v>174</v>
      </c>
      <c r="B89" s="52" t="s">
        <v>175</v>
      </c>
      <c r="C89" s="53">
        <v>136066715.41999999</v>
      </c>
      <c r="D89" s="54">
        <v>35734865.409999996</v>
      </c>
    </row>
    <row r="90" spans="1:4">
      <c r="A90" s="55" t="s">
        <v>176</v>
      </c>
      <c r="B90" s="56" t="s">
        <v>177</v>
      </c>
      <c r="C90" s="57">
        <v>34900</v>
      </c>
      <c r="D90" s="58">
        <v>8724.99</v>
      </c>
    </row>
    <row r="91" spans="1:4" ht="22.5">
      <c r="A91" s="55" t="s">
        <v>178</v>
      </c>
      <c r="B91" s="56" t="s">
        <v>179</v>
      </c>
      <c r="C91" s="57">
        <v>133740900</v>
      </c>
      <c r="D91" s="58">
        <v>33435225</v>
      </c>
    </row>
    <row r="92" spans="1:4">
      <c r="A92" s="55" t="s">
        <v>180</v>
      </c>
      <c r="B92" s="56" t="s">
        <v>181</v>
      </c>
      <c r="C92" s="57">
        <v>2290915.42</v>
      </c>
      <c r="D92" s="58">
        <v>2290915.42</v>
      </c>
    </row>
    <row r="93" spans="1:4" ht="21">
      <c r="A93" s="51" t="s">
        <v>182</v>
      </c>
      <c r="B93" s="52" t="s">
        <v>183</v>
      </c>
      <c r="C93" s="53">
        <v>573462511.32000005</v>
      </c>
      <c r="D93" s="54">
        <v>78237395.670000002</v>
      </c>
    </row>
    <row r="94" spans="1:4" ht="22.5">
      <c r="A94" s="55" t="s">
        <v>184</v>
      </c>
      <c r="B94" s="56" t="s">
        <v>185</v>
      </c>
      <c r="C94" s="57">
        <v>116243765.03</v>
      </c>
      <c r="D94" s="58">
        <v>4583232.41</v>
      </c>
    </row>
    <row r="95" spans="1:4" ht="33.75">
      <c r="A95" s="55" t="s">
        <v>186</v>
      </c>
      <c r="B95" s="56" t="s">
        <v>187</v>
      </c>
      <c r="C95" s="57">
        <v>3255092.6</v>
      </c>
      <c r="D95" s="58">
        <v>0</v>
      </c>
    </row>
    <row r="96" spans="1:4" ht="45">
      <c r="A96" s="55" t="s">
        <v>188</v>
      </c>
      <c r="B96" s="56" t="s">
        <v>189</v>
      </c>
      <c r="C96" s="57">
        <v>16793700</v>
      </c>
      <c r="D96" s="58">
        <v>4400000</v>
      </c>
    </row>
    <row r="97" spans="1:4" ht="22.5">
      <c r="A97" s="55" t="s">
        <v>190</v>
      </c>
      <c r="B97" s="56" t="s">
        <v>191</v>
      </c>
      <c r="C97" s="57">
        <v>1910496.2</v>
      </c>
      <c r="D97" s="58">
        <v>1910496.2</v>
      </c>
    </row>
    <row r="98" spans="1:4">
      <c r="A98" s="55" t="s">
        <v>192</v>
      </c>
      <c r="B98" s="56" t="s">
        <v>193</v>
      </c>
      <c r="C98" s="57">
        <v>516080.22</v>
      </c>
      <c r="D98" s="58">
        <v>516080.22</v>
      </c>
    </row>
    <row r="99" spans="1:4" ht="22.5">
      <c r="A99" s="55" t="s">
        <v>194</v>
      </c>
      <c r="B99" s="56" t="s">
        <v>195</v>
      </c>
      <c r="C99" s="57">
        <v>36244722.229999997</v>
      </c>
      <c r="D99" s="58">
        <v>8541666.6699999999</v>
      </c>
    </row>
    <row r="100" spans="1:4">
      <c r="A100" s="55" t="s">
        <v>196</v>
      </c>
      <c r="B100" s="56" t="s">
        <v>197</v>
      </c>
      <c r="C100" s="57">
        <v>398498655.04000002</v>
      </c>
      <c r="D100" s="58">
        <v>58285920.170000002</v>
      </c>
    </row>
    <row r="101" spans="1:4" ht="21">
      <c r="A101" s="51" t="s">
        <v>198</v>
      </c>
      <c r="B101" s="52" t="s">
        <v>199</v>
      </c>
      <c r="C101" s="53">
        <v>970119236.53999996</v>
      </c>
      <c r="D101" s="54">
        <v>218531363.59999999</v>
      </c>
    </row>
    <row r="102" spans="1:4" ht="33.75">
      <c r="A102" s="55" t="s">
        <v>200</v>
      </c>
      <c r="B102" s="56" t="s">
        <v>201</v>
      </c>
      <c r="C102" s="57">
        <v>55179810.539999999</v>
      </c>
      <c r="D102" s="58">
        <v>8288596.0199999996</v>
      </c>
    </row>
    <row r="103" spans="1:4" ht="56.25">
      <c r="A103" s="55" t="s">
        <v>202</v>
      </c>
      <c r="B103" s="56" t="s">
        <v>203</v>
      </c>
      <c r="C103" s="57">
        <v>15126000</v>
      </c>
      <c r="D103" s="58">
        <v>3660000</v>
      </c>
    </row>
    <row r="104" spans="1:4" ht="56.25">
      <c r="A104" s="55" t="s">
        <v>204</v>
      </c>
      <c r="B104" s="56" t="s">
        <v>205</v>
      </c>
      <c r="C104" s="57">
        <v>24656737</v>
      </c>
      <c r="D104" s="58">
        <v>2396367.58</v>
      </c>
    </row>
    <row r="105" spans="1:4" ht="45">
      <c r="A105" s="55" t="s">
        <v>206</v>
      </c>
      <c r="B105" s="56" t="s">
        <v>207</v>
      </c>
      <c r="C105" s="57">
        <v>20889</v>
      </c>
      <c r="D105" s="58">
        <v>0</v>
      </c>
    </row>
    <row r="106" spans="1:4">
      <c r="A106" s="55" t="s">
        <v>208</v>
      </c>
      <c r="B106" s="56" t="s">
        <v>209</v>
      </c>
      <c r="C106" s="57">
        <v>875135800</v>
      </c>
      <c r="D106" s="58">
        <v>204186400</v>
      </c>
    </row>
    <row r="107" spans="1:4">
      <c r="A107" s="51" t="s">
        <v>210</v>
      </c>
      <c r="B107" s="52" t="s">
        <v>211</v>
      </c>
      <c r="C107" s="53">
        <v>55288665</v>
      </c>
      <c r="D107" s="54">
        <v>14195800</v>
      </c>
    </row>
    <row r="108" spans="1:4" ht="45">
      <c r="A108" s="55" t="s">
        <v>212</v>
      </c>
      <c r="B108" s="56" t="s">
        <v>213</v>
      </c>
      <c r="C108" s="57">
        <v>644679</v>
      </c>
      <c r="D108" s="58">
        <v>246700</v>
      </c>
    </row>
    <row r="109" spans="1:4" ht="112.5">
      <c r="A109" s="55" t="s">
        <v>214</v>
      </c>
      <c r="B109" s="56" t="s">
        <v>215</v>
      </c>
      <c r="C109" s="57">
        <v>1195700</v>
      </c>
      <c r="D109" s="58">
        <v>299100</v>
      </c>
    </row>
    <row r="110" spans="1:4" ht="56.25">
      <c r="A110" s="55" t="s">
        <v>216</v>
      </c>
      <c r="B110" s="56" t="s">
        <v>217</v>
      </c>
      <c r="C110" s="57">
        <v>3513686</v>
      </c>
      <c r="D110" s="58">
        <v>750000</v>
      </c>
    </row>
    <row r="111" spans="1:4" ht="101.25">
      <c r="A111" s="55" t="s">
        <v>218</v>
      </c>
      <c r="B111" s="56" t="s">
        <v>219</v>
      </c>
      <c r="C111" s="57">
        <v>49934600</v>
      </c>
      <c r="D111" s="58">
        <v>12900000</v>
      </c>
    </row>
    <row r="112" spans="1:4">
      <c r="A112" s="47" t="s">
        <v>220</v>
      </c>
      <c r="B112" s="48" t="s">
        <v>221</v>
      </c>
      <c r="C112" s="49">
        <v>12100</v>
      </c>
      <c r="D112" s="50">
        <v>17000</v>
      </c>
    </row>
    <row r="113" spans="1:4" ht="21">
      <c r="A113" s="51" t="s">
        <v>222</v>
      </c>
      <c r="B113" s="52" t="s">
        <v>223</v>
      </c>
      <c r="C113" s="53">
        <v>12100</v>
      </c>
      <c r="D113" s="54">
        <v>17000</v>
      </c>
    </row>
    <row r="114" spans="1:4" ht="67.5">
      <c r="A114" s="55" t="s">
        <v>224</v>
      </c>
      <c r="B114" s="56" t="s">
        <v>225</v>
      </c>
      <c r="C114" s="57">
        <v>12100</v>
      </c>
      <c r="D114" s="58">
        <v>12100</v>
      </c>
    </row>
    <row r="115" spans="1:4" ht="33.75">
      <c r="A115" s="55" t="s">
        <v>226</v>
      </c>
      <c r="B115" s="56" t="s">
        <v>227</v>
      </c>
      <c r="C115" s="57">
        <v>0</v>
      </c>
      <c r="D115" s="58">
        <v>4900</v>
      </c>
    </row>
    <row r="116" spans="1:4" ht="52.5">
      <c r="A116" s="47" t="s">
        <v>228</v>
      </c>
      <c r="B116" s="48" t="s">
        <v>229</v>
      </c>
      <c r="C116" s="49">
        <v>0</v>
      </c>
      <c r="D116" s="50">
        <v>28822.74</v>
      </c>
    </row>
    <row r="117" spans="1:4" ht="73.5">
      <c r="A117" s="51" t="s">
        <v>230</v>
      </c>
      <c r="B117" s="52" t="s">
        <v>231</v>
      </c>
      <c r="C117" s="53">
        <v>0</v>
      </c>
      <c r="D117" s="54">
        <v>28822.74</v>
      </c>
    </row>
    <row r="118" spans="1:4" ht="67.5">
      <c r="A118" s="55" t="s">
        <v>232</v>
      </c>
      <c r="B118" s="56" t="s">
        <v>233</v>
      </c>
      <c r="C118" s="57">
        <v>0</v>
      </c>
      <c r="D118" s="58">
        <v>28822.74</v>
      </c>
    </row>
    <row r="119" spans="1:4" ht="42">
      <c r="A119" s="47" t="s">
        <v>234</v>
      </c>
      <c r="B119" s="48" t="s">
        <v>235</v>
      </c>
      <c r="C119" s="49">
        <v>0</v>
      </c>
      <c r="D119" s="50">
        <v>-15496999.66</v>
      </c>
    </row>
    <row r="120" spans="1:4" ht="42">
      <c r="A120" s="51" t="s">
        <v>236</v>
      </c>
      <c r="B120" s="52" t="s">
        <v>237</v>
      </c>
      <c r="C120" s="53">
        <v>0</v>
      </c>
      <c r="D120" s="54">
        <v>-15496999.66</v>
      </c>
    </row>
    <row r="121" spans="1:4" ht="45">
      <c r="A121" s="55" t="s">
        <v>238</v>
      </c>
      <c r="B121" s="56" t="s">
        <v>239</v>
      </c>
      <c r="C121" s="57">
        <v>0</v>
      </c>
      <c r="D121" s="58">
        <v>-15496999.66</v>
      </c>
    </row>
    <row r="122" spans="1:4">
      <c r="A122" s="39" t="s">
        <v>240</v>
      </c>
      <c r="B122" s="40"/>
      <c r="C122" s="41">
        <v>2270805128.2800002</v>
      </c>
      <c r="D122" s="42">
        <f>D87+D6</f>
        <v>447666280.00999999</v>
      </c>
    </row>
    <row r="123" spans="1:4">
      <c r="A123" s="44"/>
      <c r="B123" s="44"/>
      <c r="C123" s="44"/>
      <c r="D123" s="44"/>
    </row>
    <row r="124" spans="1:4" ht="21">
      <c r="A124" s="21" t="s">
        <v>241</v>
      </c>
      <c r="B124" s="22" t="s">
        <v>242</v>
      </c>
      <c r="C124" s="23" t="s">
        <v>243</v>
      </c>
      <c r="D124" s="24" t="s">
        <v>244</v>
      </c>
    </row>
    <row r="125" spans="1:4">
      <c r="A125" s="25"/>
      <c r="B125" s="22"/>
      <c r="C125" s="26" t="s">
        <v>5</v>
      </c>
      <c r="D125" s="27" t="s">
        <v>245</v>
      </c>
    </row>
    <row r="126" spans="1:4">
      <c r="A126" s="28" t="s">
        <v>6</v>
      </c>
      <c r="B126" s="29" t="s">
        <v>7</v>
      </c>
      <c r="C126" s="29" t="s">
        <v>8</v>
      </c>
      <c r="D126" s="30" t="s">
        <v>9</v>
      </c>
    </row>
    <row r="127" spans="1:4">
      <c r="A127" s="31" t="s">
        <v>246</v>
      </c>
      <c r="B127" s="32" t="s">
        <v>247</v>
      </c>
      <c r="C127" s="33">
        <v>277511306.92000002</v>
      </c>
      <c r="D127" s="34">
        <v>51375169.659999996</v>
      </c>
    </row>
    <row r="128" spans="1:4" ht="27.75" customHeight="1">
      <c r="A128" s="35" t="s">
        <v>248</v>
      </c>
      <c r="B128" s="36" t="s">
        <v>249</v>
      </c>
      <c r="C128" s="37">
        <v>4338434.3</v>
      </c>
      <c r="D128" s="38">
        <v>841659.59</v>
      </c>
    </row>
    <row r="129" spans="1:4" ht="33.75" customHeight="1">
      <c r="A129" s="35" t="s">
        <v>250</v>
      </c>
      <c r="B129" s="36" t="s">
        <v>251</v>
      </c>
      <c r="C129" s="37">
        <v>150000</v>
      </c>
      <c r="D129" s="38">
        <v>0</v>
      </c>
    </row>
    <row r="130" spans="1:4" ht="33.75">
      <c r="A130" s="35" t="s">
        <v>252</v>
      </c>
      <c r="B130" s="36" t="s">
        <v>253</v>
      </c>
      <c r="C130" s="37">
        <v>128613045.48</v>
      </c>
      <c r="D130" s="38">
        <v>23166582</v>
      </c>
    </row>
    <row r="131" spans="1:4">
      <c r="A131" s="35" t="s">
        <v>254</v>
      </c>
      <c r="B131" s="36" t="s">
        <v>255</v>
      </c>
      <c r="C131" s="37">
        <v>20889</v>
      </c>
      <c r="D131" s="38">
        <v>0</v>
      </c>
    </row>
    <row r="132" spans="1:4" ht="33.75">
      <c r="A132" s="35" t="s">
        <v>256</v>
      </c>
      <c r="B132" s="36" t="s">
        <v>257</v>
      </c>
      <c r="C132" s="37">
        <v>22225779</v>
      </c>
      <c r="D132" s="38">
        <v>4348544.8</v>
      </c>
    </row>
    <row r="133" spans="1:4">
      <c r="A133" s="35" t="s">
        <v>258</v>
      </c>
      <c r="B133" s="36" t="s">
        <v>259</v>
      </c>
      <c r="C133" s="37">
        <v>4126100</v>
      </c>
      <c r="D133" s="38">
        <v>0</v>
      </c>
    </row>
    <row r="134" spans="1:4">
      <c r="A134" s="35" t="s">
        <v>260</v>
      </c>
      <c r="B134" s="36" t="s">
        <v>261</v>
      </c>
      <c r="C134" s="37">
        <v>650000</v>
      </c>
      <c r="D134" s="38">
        <v>0</v>
      </c>
    </row>
    <row r="135" spans="1:4">
      <c r="A135" s="35" t="s">
        <v>262</v>
      </c>
      <c r="B135" s="36" t="s">
        <v>263</v>
      </c>
      <c r="C135" s="37">
        <v>117387059.14</v>
      </c>
      <c r="D135" s="38">
        <v>23018383.27</v>
      </c>
    </row>
    <row r="136" spans="1:4" ht="21">
      <c r="A136" s="31" t="s">
        <v>264</v>
      </c>
      <c r="B136" s="32" t="s">
        <v>265</v>
      </c>
      <c r="C136" s="33">
        <v>1962847.7</v>
      </c>
      <c r="D136" s="34">
        <v>400105.77</v>
      </c>
    </row>
    <row r="137" spans="1:4" ht="33.75">
      <c r="A137" s="35" t="s">
        <v>266</v>
      </c>
      <c r="B137" s="36" t="s">
        <v>267</v>
      </c>
      <c r="C137" s="37">
        <v>1962847.7</v>
      </c>
      <c r="D137" s="38">
        <v>400105.77</v>
      </c>
    </row>
    <row r="138" spans="1:4">
      <c r="A138" s="31" t="s">
        <v>268</v>
      </c>
      <c r="B138" s="32" t="s">
        <v>269</v>
      </c>
      <c r="C138" s="33">
        <v>242923992.11000001</v>
      </c>
      <c r="D138" s="34">
        <v>16625135.289999999</v>
      </c>
    </row>
    <row r="139" spans="1:4">
      <c r="A139" s="35" t="s">
        <v>270</v>
      </c>
      <c r="B139" s="36" t="s">
        <v>271</v>
      </c>
      <c r="C139" s="37">
        <v>11523158.550000001</v>
      </c>
      <c r="D139" s="38">
        <v>1710685.28</v>
      </c>
    </row>
    <row r="140" spans="1:4">
      <c r="A140" s="35" t="s">
        <v>272</v>
      </c>
      <c r="B140" s="36" t="s">
        <v>273</v>
      </c>
      <c r="C140" s="37">
        <v>196346899.96000001</v>
      </c>
      <c r="D140" s="38">
        <v>10733912.130000001</v>
      </c>
    </row>
    <row r="141" spans="1:4">
      <c r="A141" s="35" t="s">
        <v>274</v>
      </c>
      <c r="B141" s="36" t="s">
        <v>275</v>
      </c>
      <c r="C141" s="37">
        <v>35053933.600000001</v>
      </c>
      <c r="D141" s="38">
        <v>4180537.88</v>
      </c>
    </row>
    <row r="142" spans="1:4">
      <c r="A142" s="31" t="s">
        <v>276</v>
      </c>
      <c r="B142" s="32" t="s">
        <v>277</v>
      </c>
      <c r="C142" s="33">
        <v>164818965</v>
      </c>
      <c r="D142" s="34">
        <v>9261771.7100000009</v>
      </c>
    </row>
    <row r="143" spans="1:4">
      <c r="A143" s="35" t="s">
        <v>278</v>
      </c>
      <c r="B143" s="36" t="s">
        <v>279</v>
      </c>
      <c r="C143" s="37">
        <v>9602000</v>
      </c>
      <c r="D143" s="38">
        <v>696070.82</v>
      </c>
    </row>
    <row r="144" spans="1:4">
      <c r="A144" s="35" t="s">
        <v>280</v>
      </c>
      <c r="B144" s="36" t="s">
        <v>281</v>
      </c>
      <c r="C144" s="37">
        <v>137548906.28</v>
      </c>
      <c r="D144" s="38">
        <v>7237709.3200000003</v>
      </c>
    </row>
    <row r="145" spans="1:4">
      <c r="A145" s="35" t="s">
        <v>282</v>
      </c>
      <c r="B145" s="36" t="s">
        <v>283</v>
      </c>
      <c r="C145" s="37">
        <v>17668058.719999999</v>
      </c>
      <c r="D145" s="38">
        <v>1327991.57</v>
      </c>
    </row>
    <row r="146" spans="1:4">
      <c r="A146" s="31" t="s">
        <v>284</v>
      </c>
      <c r="B146" s="32" t="s">
        <v>285</v>
      </c>
      <c r="C146" s="33">
        <v>1348997776.1600001</v>
      </c>
      <c r="D146" s="34">
        <v>320150773.86000001</v>
      </c>
    </row>
    <row r="147" spans="1:4">
      <c r="A147" s="35" t="s">
        <v>286</v>
      </c>
      <c r="B147" s="36" t="s">
        <v>287</v>
      </c>
      <c r="C147" s="37">
        <v>347564256.73000002</v>
      </c>
      <c r="D147" s="38">
        <v>84476335.810000002</v>
      </c>
    </row>
    <row r="148" spans="1:4">
      <c r="A148" s="35" t="s">
        <v>288</v>
      </c>
      <c r="B148" s="36" t="s">
        <v>289</v>
      </c>
      <c r="C148" s="37">
        <v>789017973.77999997</v>
      </c>
      <c r="D148" s="38">
        <v>193673475.38999999</v>
      </c>
    </row>
    <row r="149" spans="1:4">
      <c r="A149" s="35" t="s">
        <v>290</v>
      </c>
      <c r="B149" s="36" t="s">
        <v>291</v>
      </c>
      <c r="C149" s="37">
        <v>131897111.62</v>
      </c>
      <c r="D149" s="38">
        <v>25846764.199999999</v>
      </c>
    </row>
    <row r="150" spans="1:4">
      <c r="A150" s="35" t="s">
        <v>292</v>
      </c>
      <c r="B150" s="36" t="s">
        <v>293</v>
      </c>
      <c r="C150" s="37">
        <v>150000</v>
      </c>
      <c r="D150" s="38">
        <v>21400</v>
      </c>
    </row>
    <row r="151" spans="1:4">
      <c r="A151" s="35" t="s">
        <v>294</v>
      </c>
      <c r="B151" s="36" t="s">
        <v>295</v>
      </c>
      <c r="C151" s="37">
        <v>80368434.030000001</v>
      </c>
      <c r="D151" s="38">
        <v>16132798.460000001</v>
      </c>
    </row>
    <row r="152" spans="1:4">
      <c r="A152" s="31" t="s">
        <v>296</v>
      </c>
      <c r="B152" s="32" t="s">
        <v>297</v>
      </c>
      <c r="C152" s="33">
        <v>209979680.55000001</v>
      </c>
      <c r="D152" s="34">
        <v>46179382.359999999</v>
      </c>
    </row>
    <row r="153" spans="1:4">
      <c r="A153" s="35" t="s">
        <v>298</v>
      </c>
      <c r="B153" s="36" t="s">
        <v>299</v>
      </c>
      <c r="C153" s="37">
        <v>153530544.44999999</v>
      </c>
      <c r="D153" s="38">
        <v>35151742.439999998</v>
      </c>
    </row>
    <row r="154" spans="1:4">
      <c r="A154" s="35" t="s">
        <v>300</v>
      </c>
      <c r="B154" s="36" t="s">
        <v>301</v>
      </c>
      <c r="C154" s="37">
        <v>56449136.100000001</v>
      </c>
      <c r="D154" s="38">
        <v>11027639.92</v>
      </c>
    </row>
    <row r="155" spans="1:4">
      <c r="A155" s="31" t="s">
        <v>302</v>
      </c>
      <c r="B155" s="32" t="s">
        <v>303</v>
      </c>
      <c r="C155" s="33">
        <v>66170558.609999999</v>
      </c>
      <c r="D155" s="34">
        <v>14377072.85</v>
      </c>
    </row>
    <row r="156" spans="1:4">
      <c r="A156" s="35" t="s">
        <v>304</v>
      </c>
      <c r="B156" s="36" t="s">
        <v>305</v>
      </c>
      <c r="C156" s="37">
        <v>8762400</v>
      </c>
      <c r="D156" s="38">
        <v>2227591.66</v>
      </c>
    </row>
    <row r="157" spans="1:4">
      <c r="A157" s="35" t="s">
        <v>306</v>
      </c>
      <c r="B157" s="36" t="s">
        <v>307</v>
      </c>
      <c r="C157" s="37">
        <v>13786000</v>
      </c>
      <c r="D157" s="38">
        <v>2253692</v>
      </c>
    </row>
    <row r="158" spans="1:4">
      <c r="A158" s="35" t="s">
        <v>308</v>
      </c>
      <c r="B158" s="36" t="s">
        <v>309</v>
      </c>
      <c r="C158" s="37">
        <v>43622158.609999999</v>
      </c>
      <c r="D158" s="38">
        <v>9895789.1899999995</v>
      </c>
    </row>
    <row r="159" spans="1:4">
      <c r="A159" s="31" t="s">
        <v>310</v>
      </c>
      <c r="B159" s="32" t="s">
        <v>311</v>
      </c>
      <c r="C159" s="33">
        <v>17956526.239999998</v>
      </c>
      <c r="D159" s="34">
        <v>4358958.1900000004</v>
      </c>
    </row>
    <row r="160" spans="1:4">
      <c r="A160" s="35" t="s">
        <v>312</v>
      </c>
      <c r="B160" s="36" t="s">
        <v>313</v>
      </c>
      <c r="C160" s="37">
        <v>12234009.68</v>
      </c>
      <c r="D160" s="38">
        <v>2885428.37</v>
      </c>
    </row>
    <row r="161" spans="1:4">
      <c r="A161" s="35" t="s">
        <v>314</v>
      </c>
      <c r="B161" s="36" t="s">
        <v>315</v>
      </c>
      <c r="C161" s="37">
        <v>5722516.5599999996</v>
      </c>
      <c r="D161" s="38">
        <v>1473529.82</v>
      </c>
    </row>
    <row r="162" spans="1:4" ht="21">
      <c r="A162" s="31" t="s">
        <v>316</v>
      </c>
      <c r="B162" s="32" t="s">
        <v>317</v>
      </c>
      <c r="C162" s="33">
        <v>400000</v>
      </c>
      <c r="D162" s="34">
        <v>0</v>
      </c>
    </row>
    <row r="163" spans="1:4" ht="22.5">
      <c r="A163" s="35" t="s">
        <v>318</v>
      </c>
      <c r="B163" s="36" t="s">
        <v>319</v>
      </c>
      <c r="C163" s="37">
        <v>400000</v>
      </c>
      <c r="D163" s="38">
        <v>0</v>
      </c>
    </row>
    <row r="164" spans="1:4" ht="31.5">
      <c r="A164" s="31" t="s">
        <v>320</v>
      </c>
      <c r="B164" s="32" t="s">
        <v>321</v>
      </c>
      <c r="C164" s="33">
        <v>19737700</v>
      </c>
      <c r="D164" s="34">
        <v>5490774.9800000004</v>
      </c>
    </row>
    <row r="165" spans="1:4" ht="33.75">
      <c r="A165" s="35" t="s">
        <v>322</v>
      </c>
      <c r="B165" s="36" t="s">
        <v>323</v>
      </c>
      <c r="C165" s="37">
        <v>19737700</v>
      </c>
      <c r="D165" s="38">
        <v>5490774.9800000004</v>
      </c>
    </row>
    <row r="166" spans="1:4">
      <c r="A166" s="39" t="s">
        <v>240</v>
      </c>
      <c r="B166" s="40"/>
      <c r="C166" s="41">
        <v>2350459353.29</v>
      </c>
      <c r="D166" s="42">
        <f>D164+D162+D159+D155+D152+D146+D142+D138+D136+D127</f>
        <v>468219144.66999996</v>
      </c>
    </row>
    <row r="167" spans="1:4">
      <c r="A167" s="43"/>
      <c r="B167" s="43"/>
      <c r="C167" s="43"/>
      <c r="D167" s="43"/>
    </row>
    <row r="168" spans="1:4">
      <c r="A168" s="6" t="s">
        <v>324</v>
      </c>
      <c r="B168" s="7"/>
      <c r="C168" s="7"/>
      <c r="D168" s="8"/>
    </row>
    <row r="169" spans="1:4" ht="22.5">
      <c r="A169" s="9">
        <v>1020000</v>
      </c>
      <c r="B169" s="10" t="s">
        <v>325</v>
      </c>
      <c r="C169" s="11">
        <v>19830000</v>
      </c>
      <c r="D169" s="12"/>
    </row>
    <row r="170" spans="1:4" ht="22.5">
      <c r="A170" s="9">
        <v>1030000</v>
      </c>
      <c r="B170" s="10" t="s">
        <v>326</v>
      </c>
      <c r="C170" s="11">
        <v>-6380800</v>
      </c>
      <c r="D170" s="13">
        <v>-1600000</v>
      </c>
    </row>
    <row r="171" spans="1:4" ht="22.5">
      <c r="A171" s="14">
        <v>1060000</v>
      </c>
      <c r="B171" s="15" t="s">
        <v>327</v>
      </c>
      <c r="C171" s="11"/>
      <c r="D171" s="16">
        <v>-1501728.88</v>
      </c>
    </row>
    <row r="172" spans="1:4" ht="22.5">
      <c r="A172" s="14">
        <v>1050000</v>
      </c>
      <c r="B172" s="15" t="s">
        <v>328</v>
      </c>
      <c r="C172" s="11">
        <v>66205025.009999998</v>
      </c>
      <c r="D172" s="16">
        <v>23654593.539999999</v>
      </c>
    </row>
    <row r="173" spans="1:4">
      <c r="A173" s="17"/>
      <c r="B173" s="18" t="s">
        <v>329</v>
      </c>
      <c r="C173" s="19">
        <f>C166-C122</f>
        <v>79654225.009999752</v>
      </c>
      <c r="D173" s="19">
        <f>D166-D122</f>
        <v>20552864.659999967</v>
      </c>
    </row>
    <row r="175" spans="1:4">
      <c r="C175" s="20"/>
      <c r="D175" s="20"/>
    </row>
  </sheetData>
  <mergeCells count="9">
    <mergeCell ref="A124:A125"/>
    <mergeCell ref="B124:B125"/>
    <mergeCell ref="A168:D168"/>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03.2025&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3BAEC54F-BDC4-4F54-B4F2-E81D3F106C5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2025-04-02T13:17:36Z</dcterms:created>
  <dcterms:modified xsi:type="dcterms:W3CDTF">2025-04-02T13:26:28Z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месяц)(3).xlsx</vt:lpwstr>
  </property>
  <property fmtid="{D5CDD505-2E9C-101B-9397-08002B2CF9AE}" pid="4" name="Версия клиента">
    <vt:lpwstr>24.1.207.821 (.NET 4.7.2)</vt:lpwstr>
  </property>
  <property fmtid="{D5CDD505-2E9C-101B-9397-08002B2CF9AE}" pid="5" name="Версия базы">
    <vt:lpwstr>24.1.5201.658922581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komi_2025</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