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C170" i="2"/>
  <c r="D170"/>
  <c r="D163" l="1"/>
  <c r="D120"/>
  <c r="D87"/>
</calcChain>
</file>

<file path=xl/sharedStrings.xml><?xml version="1.0" encoding="utf-8"?>
<sst xmlns="http://schemas.openxmlformats.org/spreadsheetml/2006/main" count="329" uniqueCount="325">
  <si>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</si>
  <si>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</si>
  <si>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</si>
  <si>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</si>
  <si>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</si>
  <si>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</si>
  <si>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</si>
  <si>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</si>
  <si>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</si>
  <si>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</si>
  <si>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</si>
  <si>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</si>
  <si>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</si>
  <si>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</si>
  <si>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</si>
  <si>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</si>
  <si>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</si>
  <si>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</si>
  <si>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</si>
  <si>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</si>
  <si>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</si>
  <si>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</si>
  <si>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</si>
  <si>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</si>
  <si>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</si>
  <si>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</si>
  <si>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</si>
  <si>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</si>
  <si>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</si>
  <si>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</si>
  <si>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</si>
  <si>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</si>
  <si>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</si>
  <si>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</si>
  <si>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</si>
  <si>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</si>
  <si>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</si>
  <si>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</si>
  <si>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</si>
  <si>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</si>
  <si>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</si>
  <si>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</si>
  <si>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</si>
  <si>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</si>
  <si>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</si>
  <si>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</si>
  <si>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</si>
  <si>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</si>
  <si>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</si>
  <si>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</si>
  <si>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</si>
  <si>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</si>
  <si>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</si>
  <si>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</si>
  <si>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</si>
  <si>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</si>
  <si>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</si>
  <si>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</si>
  <si>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</si>
  <si>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</si>
  <si>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</si>
  <si>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</si>
  <si>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00010507000010000110</t>
  </si>
  <si>
    <t>Налог, взимаемый в связи с применением специального налогового режима "Автоматизированная упрощенная система налогообложения"</t>
  </si>
  <si>
    <t>00010507000011000110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</si>
  <si>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</si>
  <si>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</si>
  <si>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</si>
  <si>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</si>
  <si>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</si>
  <si>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</si>
  <si>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</si>
  <si>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</si>
  <si>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</si>
  <si>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</si>
  <si>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</si>
  <si>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</si>
  <si>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</si>
  <si>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</si>
  <si>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</si>
  <si>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</si>
  <si>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</si>
  <si>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</si>
  <si>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</si>
  <si>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</si>
  <si>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</si>
  <si>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</si>
  <si>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</si>
  <si>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</si>
  <si>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</si>
  <si>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</si>
  <si>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</si>
  <si>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</si>
  <si>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</si>
  <si>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</si>
  <si>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</si>
  <si>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</si>
  <si>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</si>
  <si>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</si>
  <si>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</si>
  <si>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</si>
  <si>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</si>
  <si>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</si>
  <si>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</si>
  <si>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</si>
  <si>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</si>
  <si>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</si>
  <si>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</si>
  <si>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</si>
  <si>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</si>
  <si>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</si>
  <si>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</si>
  <si>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</si>
  <si>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</si>
  <si>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</si>
  <si>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</si>
  <si>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</si>
  <si>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</si>
  <si>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</si>
  <si>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</si>
  <si>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</si>
  <si>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</si>
  <si>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</si>
  <si>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</si>
  <si>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</si>
  <si>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</si>
  <si>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</si>
  <si>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</si>
  <si>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</si>
  <si>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</si>
  <si>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</si>
  <si>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</si>
  <si>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</si>
  <si>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</si>
  <si>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</si>
  <si>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</si>
  <si>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</si>
  <si>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</si>
  <si>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</si>
  <si>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</si>
  <si>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</si>
  <si>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</si>
  <si>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</si>
  <si>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</si>
  <si>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</si>
  <si>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</si>
  <si>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</si>
  <si>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</si>
  <si>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</si>
  <si>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</si>
  <si>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</si>
  <si>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</si>
  <si>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</si>
  <si>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</si>
  <si>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</si>
  <si>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</si>
  <si>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</si>
  <si>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</si>
  <si>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</si>
  <si>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</si>
  <si>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</si>
  <si>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</si>
  <si>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</si>
  <si>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</si>
  <si>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</si>
  <si>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</si>
  <si>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</si>
  <si>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</si>
  <si>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</si>
  <si>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</si>
  <si>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</si>
  <si>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</si>
  <si>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</si>
  <si>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</si>
  <si>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</si>
  <si>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</si>
  <si>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</si>
  <si>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</si>
  <si>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</si>
  <si>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</si>
  <si>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</si>
  <si>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</si>
  <si>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</si>
  <si>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</si>
  <si>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</si>
  <si>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</si>
  <si>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</si>
  <si>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</si>
  <si>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</si>
  <si>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</si>
  <si>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</si>
  <si>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</si>
  <si>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</si>
  <si>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</si>
  <si>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</si>
  <si>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</si>
  <si>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</si>
  <si>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</si>
  <si>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</si>
  <si>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</si>
  <si>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</si>
  <si>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</si>
  <si>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</si>
  <si>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</si>
  <si>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</si>
  <si>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</si>
  <si>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</si>
  <si>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</si>
  <si>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</si>
  <si>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</si>
  <si>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</si>
  <si>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</si>
  <si>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</si>
  <si>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</si>
  <si>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</si>
  <si>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</si>
  <si>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</si>
  <si>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</si>
  <si>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</si>
  <si>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</si>
  <si>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</si>
  <si>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</si>
  <si>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</si>
  <si>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</si>
  <si>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</si>
  <si>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</si>
  <si>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</si>
  <si>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</si>
  <si>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</si>
  <si>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</si>
  <si>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</si>
  <si>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</si>
  <si>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</si>
  <si>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</si>
  <si>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</si>
  <si>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</si>
  <si>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</si>
  <si>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</si>
  <si>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</si>
  <si>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</si>
  <si>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</si>
  <si>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</si>
  <si>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</si>
  <si>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</si>
  <si>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</si>
  <si>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</si>
  <si>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</si>
  <si>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</si>
  <si>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</si>
  <si>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</si>
  <si>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</si>
  <si>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</si>
  <si>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</si>
  <si>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</si>
  <si>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</si>
  <si>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</si>
  <si>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</si>
  <si>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</si>
  <si>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</si>
  <si>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</si>
  <si>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</si>
  <si>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</si>
  <si>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</si>
  <si>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</si>
  <si>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</si>
  <si>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</si>
  <si>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</si>
  <si>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</si>
  <si>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</si>
  <si>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</si>
  <si>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</si>
  <si>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</si>
  <si>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</si>
  <si>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</si>
  <si>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</si>
  <si>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</si>
  <si>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</si>
  <si>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</si>
  <si>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</si>
  <si>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</si>
  <si>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</si>
  <si>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</si>
  <si>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</si>
  <si>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</si>
  <si>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</si>
  <si>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</si>
  <si>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</si>
  <si>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</si>
  <si>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</si>
  <si>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</si>
  <si>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</si>
  <si>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</si>
  <si>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</si>
  <si>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</si>
  <si>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</si>
  <si>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</si>
  <si>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</si>
  <si>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</si>
  <si>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</si>
  <si>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</si>
  <si>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</si>
  <si>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</si>
  <si>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</si>
  <si>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</si>
  <si>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</si>
  <si>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</si>
  <si>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</si>
  <si>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</si>
  <si>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</si>
  <si>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</si>
  <si>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</si>
  <si>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</si>
  <si>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</si>
  <si>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</si>
  <si>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</si>
  <si>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</si>
  <si>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</si>
  <si>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</si>
  <si>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</si>
  <si>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</si>
  <si>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</si>
  <si>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</si>
  <si>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</si>
  <si>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</si>
  <si>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образования муниципального района "Сыктывдинский" за январь-февраль 2025 года</t>
  </si>
</sst>
</file>

<file path=xl/styles.xml><?xml version="1.0" encoding="utf-8"?>
<styleSheet xmlns="http://schemas.openxmlformats.org/spreadsheetml/2006/main">
  <numFmts count="1">
    <numFmt numFmtId="166" formatCode="#,##0.00\ _₽"/>
  </numFmts>
  <fonts count="14">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
      <b/>
      <sz val="12"/>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8">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18"/>
    <xf numFmtId="0" fontId="4" fillId="5" borderId="19"/>
    <xf numFmtId="4" fontId="4" fillId="5" borderId="19">
      <alignment horizontal="right" shrinkToFit="1"/>
    </xf>
    <xf numFmtId="4" fontId="4" fillId="5" borderId="20">
      <alignment horizontal="right" shrinkToFit="1"/>
    </xf>
    <xf numFmtId="0" fontId="2" fillId="0" borderId="21"/>
    <xf numFmtId="0" fontId="7" fillId="0" borderId="0"/>
    <xf numFmtId="0" fontId="7" fillId="0" borderId="0"/>
    <xf numFmtId="0" fontId="7" fillId="0" borderId="0"/>
    <xf numFmtId="0" fontId="2" fillId="0" borderId="1"/>
    <xf numFmtId="0" fontId="2" fillId="0" borderId="1"/>
    <xf numFmtId="49" fontId="3" fillId="0" borderId="22">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0" fillId="0" borderId="27">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8" fillId="6" borderId="23" xfId="0" applyNumberFormat="1" applyFont="1" applyFill="1" applyBorder="1" applyAlignment="1">
      <alignment horizontal="center"/>
    </xf>
    <xf numFmtId="0" fontId="8" fillId="6" borderId="24" xfId="0" applyNumberFormat="1" applyFont="1" applyFill="1" applyBorder="1" applyAlignment="1">
      <alignment horizontal="center"/>
    </xf>
    <xf numFmtId="0" fontId="8" fillId="6" borderId="25" xfId="0" applyNumberFormat="1" applyFont="1" applyFill="1" applyBorder="1" applyAlignment="1">
      <alignment horizontal="center"/>
    </xf>
    <xf numFmtId="0" fontId="8" fillId="6" borderId="26" xfId="0" applyNumberFormat="1" applyFont="1" applyFill="1" applyBorder="1" applyAlignment="1">
      <alignment horizontal="center"/>
    </xf>
    <xf numFmtId="0" fontId="9" fillId="6" borderId="26" xfId="0" applyNumberFormat="1" applyFont="1" applyFill="1" applyBorder="1" applyAlignment="1">
      <alignment horizontal="left" vertical="center" wrapText="1"/>
    </xf>
    <xf numFmtId="4" fontId="9" fillId="6" borderId="26" xfId="0" applyNumberFormat="1" applyFont="1" applyFill="1" applyBorder="1" applyAlignment="1">
      <alignment horizontal="center" wrapText="1"/>
    </xf>
    <xf numFmtId="2" fontId="9" fillId="6" borderId="26" xfId="0" applyNumberFormat="1" applyFont="1" applyFill="1" applyBorder="1" applyAlignment="1">
      <alignment horizontal="center"/>
    </xf>
    <xf numFmtId="166" fontId="9" fillId="6" borderId="26" xfId="0" applyNumberFormat="1" applyFont="1" applyFill="1" applyBorder="1" applyAlignment="1">
      <alignment horizontal="center"/>
    </xf>
    <xf numFmtId="0" fontId="8" fillId="6" borderId="26" xfId="0" applyNumberFormat="1" applyFont="1" applyFill="1" applyBorder="1" applyAlignment="1">
      <alignment horizontal="center" vertical="center"/>
    </xf>
    <xf numFmtId="0" fontId="9" fillId="6" borderId="26" xfId="0" applyNumberFormat="1" applyFont="1" applyFill="1" applyBorder="1" applyAlignment="1">
      <alignment vertical="center" wrapText="1"/>
    </xf>
    <xf numFmtId="4" fontId="11" fillId="6" borderId="26" xfId="41" applyNumberFormat="1" applyFont="1" applyFill="1" applyBorder="1" applyAlignment="1" applyProtection="1">
      <alignment horizontal="center" shrinkToFit="1"/>
    </xf>
    <xf numFmtId="0" fontId="9" fillId="6" borderId="26" xfId="0" applyNumberFormat="1" applyFont="1" applyFill="1" applyBorder="1"/>
    <xf numFmtId="0" fontId="8" fillId="6" borderId="26" xfId="0" applyNumberFormat="1" applyFont="1" applyFill="1" applyBorder="1"/>
    <xf numFmtId="4" fontId="8" fillId="6" borderId="26" xfId="0" applyNumberFormat="1" applyFont="1" applyFill="1" applyBorder="1" applyAlignment="1">
      <alignment horizontal="center"/>
    </xf>
    <xf numFmtId="0" fontId="9" fillId="0" borderId="0" xfId="0" applyFont="1" applyProtection="1">
      <protection locked="0"/>
    </xf>
    <xf numFmtId="0" fontId="11" fillId="0" borderId="1" xfId="30" applyNumberFormat="1" applyFont="1" applyBorder="1" applyProtection="1"/>
    <xf numFmtId="49" fontId="12" fillId="6" borderId="26" xfId="3" applyNumberFormat="1" applyFont="1" applyFill="1" applyBorder="1" applyProtection="1">
      <alignment horizontal="center" vertical="center" wrapText="1"/>
    </xf>
    <xf numFmtId="49" fontId="12" fillId="6" borderId="26" xfId="4" applyNumberFormat="1" applyFont="1" applyFill="1" applyBorder="1" applyProtection="1">
      <alignment horizontal="center" vertical="center" wrapText="1"/>
    </xf>
    <xf numFmtId="49" fontId="12" fillId="6" borderId="26" xfId="4" applyNumberFormat="1" applyFont="1" applyFill="1" applyBorder="1" applyProtection="1">
      <alignment horizontal="center" vertical="center" wrapText="1"/>
    </xf>
    <xf numFmtId="49" fontId="12" fillId="6" borderId="26" xfId="5" applyNumberFormat="1" applyFont="1" applyFill="1" applyBorder="1" applyProtection="1">
      <alignment horizontal="center" vertical="center" wrapText="1"/>
    </xf>
    <xf numFmtId="49" fontId="12" fillId="6" borderId="26" xfId="3" applyFont="1" applyFill="1" applyBorder="1">
      <alignment horizontal="center" vertical="center" wrapText="1"/>
    </xf>
    <xf numFmtId="49" fontId="12" fillId="6" borderId="26" xfId="6" applyNumberFormat="1" applyFont="1" applyFill="1" applyBorder="1" applyProtection="1">
      <alignment horizontal="center" vertical="center" wrapText="1"/>
    </xf>
    <xf numFmtId="49" fontId="12" fillId="6" borderId="26" xfId="5" applyFont="1" applyFill="1" applyBorder="1">
      <alignment horizontal="center" vertical="center" wrapText="1"/>
    </xf>
    <xf numFmtId="49" fontId="12" fillId="6" borderId="26" xfId="7" applyNumberFormat="1" applyFont="1" applyFill="1" applyBorder="1" applyProtection="1">
      <alignment horizontal="center" vertical="center" wrapText="1"/>
    </xf>
    <xf numFmtId="49" fontId="12" fillId="6" borderId="26" xfId="8" applyNumberFormat="1" applyFont="1" applyFill="1" applyBorder="1" applyProtection="1">
      <alignment horizontal="center" vertical="center" wrapText="1"/>
    </xf>
    <xf numFmtId="49" fontId="12" fillId="6" borderId="26" xfId="9" applyNumberFormat="1" applyFont="1" applyFill="1" applyBorder="1" applyProtection="1">
      <alignment horizontal="center" vertical="center" wrapText="1"/>
    </xf>
    <xf numFmtId="49" fontId="12" fillId="6" borderId="26" xfId="10" applyNumberFormat="1" applyFont="1" applyFill="1" applyBorder="1" applyProtection="1">
      <alignment horizontal="center" vertical="top" shrinkToFit="1"/>
    </xf>
    <xf numFmtId="0" fontId="12" fillId="6" borderId="26" xfId="11" applyNumberFormat="1" applyFont="1" applyFill="1" applyBorder="1" applyProtection="1">
      <alignment horizontal="left" vertical="top" wrapText="1"/>
    </xf>
    <xf numFmtId="4" fontId="12" fillId="6" borderId="26" xfId="12" applyNumberFormat="1" applyFont="1" applyFill="1" applyBorder="1" applyProtection="1">
      <alignment horizontal="right" vertical="top" shrinkToFit="1"/>
    </xf>
    <xf numFmtId="4" fontId="12" fillId="6" borderId="26" xfId="13" applyNumberFormat="1" applyFont="1" applyFill="1" applyBorder="1" applyProtection="1">
      <alignment horizontal="right" vertical="top" shrinkToFit="1"/>
    </xf>
    <xf numFmtId="49" fontId="12" fillId="6" borderId="26" xfId="14" applyNumberFormat="1" applyFont="1" applyFill="1" applyBorder="1" applyProtection="1">
      <alignment horizontal="center" vertical="top" shrinkToFit="1"/>
    </xf>
    <xf numFmtId="0" fontId="12" fillId="6" borderId="26" xfId="15" applyNumberFormat="1" applyFont="1" applyFill="1" applyBorder="1" applyProtection="1">
      <alignment horizontal="left" vertical="top" wrapText="1"/>
    </xf>
    <xf numFmtId="4" fontId="12" fillId="6" borderId="26" xfId="16" applyNumberFormat="1" applyFont="1" applyFill="1" applyBorder="1" applyProtection="1">
      <alignment horizontal="right" vertical="top" shrinkToFit="1"/>
    </xf>
    <xf numFmtId="4" fontId="12" fillId="6" borderId="26" xfId="17" applyNumberFormat="1" applyFont="1" applyFill="1" applyBorder="1" applyProtection="1">
      <alignment horizontal="right" vertical="top" shrinkToFit="1"/>
    </xf>
    <xf numFmtId="49" fontId="12" fillId="6" borderId="26" xfId="18" applyNumberFormat="1" applyFont="1" applyFill="1" applyBorder="1" applyProtection="1">
      <alignment horizontal="center" vertical="top" shrinkToFit="1"/>
    </xf>
    <xf numFmtId="0" fontId="12" fillId="6" borderId="26" xfId="19" applyNumberFormat="1" applyFont="1" applyFill="1" applyBorder="1" applyProtection="1">
      <alignment horizontal="left" vertical="top" wrapText="1"/>
    </xf>
    <xf numFmtId="4" fontId="12" fillId="6" borderId="26" xfId="20" applyNumberFormat="1" applyFont="1" applyFill="1" applyBorder="1" applyProtection="1">
      <alignment horizontal="right" vertical="top" shrinkToFit="1"/>
    </xf>
    <xf numFmtId="4" fontId="12" fillId="6" borderId="26" xfId="21" applyNumberFormat="1" applyFont="1" applyFill="1" applyBorder="1" applyProtection="1">
      <alignment horizontal="right" vertical="top" shrinkToFit="1"/>
    </xf>
    <xf numFmtId="49" fontId="11" fillId="6" borderId="26" xfId="22" applyNumberFormat="1" applyFont="1" applyFill="1" applyBorder="1" applyProtection="1">
      <alignment horizontal="center" vertical="top" shrinkToFit="1"/>
    </xf>
    <xf numFmtId="0" fontId="11" fillId="6" borderId="26" xfId="23" applyNumberFormat="1" applyFont="1" applyFill="1" applyBorder="1" applyProtection="1">
      <alignment horizontal="left" vertical="top" wrapText="1"/>
    </xf>
    <xf numFmtId="4" fontId="11" fillId="6" borderId="26" xfId="24" applyNumberFormat="1" applyFont="1" applyFill="1" applyBorder="1" applyProtection="1">
      <alignment horizontal="right" vertical="top" shrinkToFit="1"/>
    </xf>
    <xf numFmtId="4" fontId="11" fillId="6" borderId="26" xfId="25" applyNumberFormat="1" applyFont="1" applyFill="1" applyBorder="1" applyProtection="1">
      <alignment horizontal="right" vertical="top" shrinkToFit="1"/>
    </xf>
    <xf numFmtId="0" fontId="12" fillId="6" borderId="26" xfId="26" applyNumberFormat="1" applyFont="1" applyFill="1" applyBorder="1" applyProtection="1"/>
    <xf numFmtId="0" fontId="12" fillId="6" borderId="26" xfId="27" applyNumberFormat="1" applyFont="1" applyFill="1" applyBorder="1" applyProtection="1"/>
    <xf numFmtId="4" fontId="12" fillId="6" borderId="26" xfId="28" applyNumberFormat="1" applyFont="1" applyFill="1" applyBorder="1" applyProtection="1">
      <alignment horizontal="right" shrinkToFit="1"/>
    </xf>
    <xf numFmtId="4" fontId="12" fillId="6" borderId="26" xfId="29" applyNumberFormat="1" applyFont="1" applyFill="1" applyBorder="1" applyProtection="1">
      <alignment horizontal="right" shrinkToFit="1"/>
    </xf>
    <xf numFmtId="49" fontId="12" fillId="6" borderId="26" xfId="5" applyNumberFormat="1" applyFont="1" applyFill="1" applyBorder="1" applyProtection="1">
      <alignment horizontal="center" vertical="center" wrapText="1"/>
    </xf>
    <xf numFmtId="49" fontId="12" fillId="6" borderId="26" xfId="36" applyNumberFormat="1" applyFont="1" applyFill="1" applyBorder="1" applyProtection="1">
      <alignment horizontal="center" vertical="center" wrapText="1"/>
    </xf>
    <xf numFmtId="49" fontId="11" fillId="6" borderId="26" xfId="14" applyNumberFormat="1" applyFont="1" applyFill="1" applyBorder="1" applyProtection="1">
      <alignment horizontal="center" vertical="top" shrinkToFit="1"/>
    </xf>
    <xf numFmtId="0" fontId="11" fillId="6" borderId="26" xfId="15" applyNumberFormat="1" applyFont="1" applyFill="1" applyBorder="1" applyProtection="1">
      <alignment horizontal="left" vertical="top" wrapText="1"/>
    </xf>
    <xf numFmtId="4" fontId="11" fillId="6" borderId="26" xfId="16" applyNumberFormat="1" applyFont="1" applyFill="1" applyBorder="1" applyProtection="1">
      <alignment horizontal="right" vertical="top" shrinkToFit="1"/>
    </xf>
    <xf numFmtId="4" fontId="11" fillId="6" borderId="26" xfId="17" applyNumberFormat="1" applyFont="1" applyFill="1" applyBorder="1" applyProtection="1">
      <alignment horizontal="right" vertical="top" shrinkToFit="1"/>
    </xf>
    <xf numFmtId="4" fontId="0" fillId="0" borderId="0" xfId="0" applyNumberFormat="1" applyProtection="1">
      <protection locked="0"/>
    </xf>
    <xf numFmtId="0" fontId="13" fillId="0" borderId="1" xfId="0" applyFont="1" applyBorder="1" applyAlignment="1" applyProtection="1">
      <alignment horizontal="center" wrapTex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172"/>
  <sheetViews>
    <sheetView showGridLines="0" tabSelected="1" workbookViewId="0">
      <pane ySplit="6" topLeftCell="A33" activePane="bottomLeft" state="frozen"/>
      <selection pane="bottomLeft" activeCell="E35" sqref="E35"/>
    </sheetView>
  </sheetViews>
  <sheetFormatPr defaultRowHeight="15"/>
  <cols>
    <col min="1" max="1" width="21" style="1" customWidth="1"/>
    <col min="2" max="2" width="40.7109375" style="1" customWidth="1"/>
    <col min="3" max="3" width="14.28515625" style="1" customWidth="1"/>
    <col min="4" max="4" width="14.5703125" style="1" customWidth="1"/>
    <col min="5" max="16384" width="9.140625" style="1"/>
  </cols>
  <sheetData>
    <row r="1" spans="1:4" ht="30.75" customHeight="1">
      <c r="A1" s="59" t="s">
        <v>324</v>
      </c>
      <c r="B1" s="59"/>
      <c r="C1" s="59"/>
      <c r="D1" s="59"/>
    </row>
    <row r="2" spans="1:4" ht="15.95" customHeight="1">
      <c r="A2" s="2"/>
      <c r="B2" s="3"/>
      <c r="C2" s="3"/>
      <c r="D2" s="3"/>
    </row>
    <row r="3" spans="1:4" ht="15.2" customHeight="1">
      <c r="A3" s="4" t="s">
        <v>0</v>
      </c>
      <c r="B3" s="5"/>
      <c r="C3" s="5"/>
      <c r="D3" s="5"/>
    </row>
    <row r="4" spans="1:4" ht="15.2" customHeight="1">
      <c r="A4" s="22" t="s">
        <v>1</v>
      </c>
      <c r="B4" s="23" t="s">
        <v>2</v>
      </c>
      <c r="C4" s="24" t="s">
        <v>3</v>
      </c>
      <c r="D4" s="25" t="s">
        <v>4</v>
      </c>
    </row>
    <row r="5" spans="1:4">
      <c r="A5" s="26"/>
      <c r="B5" s="23"/>
      <c r="C5" s="27" t="s">
        <v>5</v>
      </c>
      <c r="D5" s="28"/>
    </row>
    <row r="6" spans="1:4">
      <c r="A6" s="29" t="s">
        <v>6</v>
      </c>
      <c r="B6" s="30" t="s">
        <v>7</v>
      </c>
      <c r="C6" s="30" t="s">
        <v>8</v>
      </c>
      <c r="D6" s="31" t="s">
        <v>9</v>
      </c>
    </row>
    <row r="7" spans="1:4">
      <c r="A7" s="32" t="s">
        <v>10</v>
      </c>
      <c r="B7" s="33" t="s">
        <v>11</v>
      </c>
      <c r="C7" s="34">
        <v>535855900</v>
      </c>
      <c r="D7" s="35">
        <v>59420884.75</v>
      </c>
    </row>
    <row r="8" spans="1:4">
      <c r="A8" s="36" t="s">
        <v>12</v>
      </c>
      <c r="B8" s="37" t="s">
        <v>13</v>
      </c>
      <c r="C8" s="38">
        <v>384861100</v>
      </c>
      <c r="D8" s="39">
        <v>45097120.869999997</v>
      </c>
    </row>
    <row r="9" spans="1:4">
      <c r="A9" s="40" t="s">
        <v>14</v>
      </c>
      <c r="B9" s="41" t="s">
        <v>15</v>
      </c>
      <c r="C9" s="42">
        <v>384861100</v>
      </c>
      <c r="D9" s="43">
        <v>45097120.869999997</v>
      </c>
    </row>
    <row r="10" spans="1:4" ht="191.25">
      <c r="A10" s="44" t="s">
        <v>16</v>
      </c>
      <c r="B10" s="45" t="s">
        <v>17</v>
      </c>
      <c r="C10" s="46">
        <v>364663200</v>
      </c>
      <c r="D10" s="47">
        <v>31016245.370000001</v>
      </c>
    </row>
    <row r="11" spans="1:4" ht="146.25">
      <c r="A11" s="44" t="s">
        <v>18</v>
      </c>
      <c r="B11" s="45" t="s">
        <v>19</v>
      </c>
      <c r="C11" s="46">
        <v>815100</v>
      </c>
      <c r="D11" s="47">
        <v>-476.47</v>
      </c>
    </row>
    <row r="12" spans="1:4" ht="123.75">
      <c r="A12" s="44" t="s">
        <v>20</v>
      </c>
      <c r="B12" s="45" t="s">
        <v>21</v>
      </c>
      <c r="C12" s="46">
        <v>5423550</v>
      </c>
      <c r="D12" s="47">
        <v>244852.8</v>
      </c>
    </row>
    <row r="13" spans="1:4" ht="78.75">
      <c r="A13" s="44" t="s">
        <v>22</v>
      </c>
      <c r="B13" s="45" t="s">
        <v>23</v>
      </c>
      <c r="C13" s="46">
        <v>80000</v>
      </c>
      <c r="D13" s="47">
        <v>11703</v>
      </c>
    </row>
    <row r="14" spans="1:4" ht="236.25">
      <c r="A14" s="44" t="s">
        <v>24</v>
      </c>
      <c r="B14" s="45" t="s">
        <v>25</v>
      </c>
      <c r="C14" s="46">
        <v>2268420</v>
      </c>
      <c r="D14" s="47">
        <v>0</v>
      </c>
    </row>
    <row r="15" spans="1:4" ht="90">
      <c r="A15" s="44" t="s">
        <v>26</v>
      </c>
      <c r="B15" s="45" t="s">
        <v>27</v>
      </c>
      <c r="C15" s="46">
        <v>3887400</v>
      </c>
      <c r="D15" s="47">
        <v>935584.94</v>
      </c>
    </row>
    <row r="16" spans="1:4" ht="90">
      <c r="A16" s="44" t="s">
        <v>28</v>
      </c>
      <c r="B16" s="45" t="s">
        <v>29</v>
      </c>
      <c r="C16" s="46">
        <v>7723430</v>
      </c>
      <c r="D16" s="47">
        <v>867052.35</v>
      </c>
    </row>
    <row r="17" spans="1:4" ht="45">
      <c r="A17" s="44" t="s">
        <v>30</v>
      </c>
      <c r="B17" s="45" t="s">
        <v>31</v>
      </c>
      <c r="C17" s="46">
        <v>0</v>
      </c>
      <c r="D17" s="47">
        <v>12022158.880000001</v>
      </c>
    </row>
    <row r="18" spans="1:4" ht="31.5">
      <c r="A18" s="36" t="s">
        <v>32</v>
      </c>
      <c r="B18" s="37" t="s">
        <v>33</v>
      </c>
      <c r="C18" s="38">
        <v>28216000</v>
      </c>
      <c r="D18" s="39">
        <v>2841513.11</v>
      </c>
    </row>
    <row r="19" spans="1:4" ht="31.5">
      <c r="A19" s="40" t="s">
        <v>34</v>
      </c>
      <c r="B19" s="41" t="s">
        <v>35</v>
      </c>
      <c r="C19" s="42">
        <v>28216000</v>
      </c>
      <c r="D19" s="43">
        <v>2841513.11</v>
      </c>
    </row>
    <row r="20" spans="1:4" ht="67.5">
      <c r="A20" s="44" t="s">
        <v>36</v>
      </c>
      <c r="B20" s="45" t="s">
        <v>37</v>
      </c>
      <c r="C20" s="46">
        <v>14757000</v>
      </c>
      <c r="D20" s="47">
        <v>1416537.43</v>
      </c>
    </row>
    <row r="21" spans="1:4" ht="78.75">
      <c r="A21" s="44" t="s">
        <v>38</v>
      </c>
      <c r="B21" s="45" t="s">
        <v>39</v>
      </c>
      <c r="C21" s="46">
        <v>67000</v>
      </c>
      <c r="D21" s="47">
        <v>8678.85</v>
      </c>
    </row>
    <row r="22" spans="1:4" ht="67.5">
      <c r="A22" s="44" t="s">
        <v>40</v>
      </c>
      <c r="B22" s="45" t="s">
        <v>41</v>
      </c>
      <c r="C22" s="46">
        <v>14904000</v>
      </c>
      <c r="D22" s="47">
        <v>1599941.24</v>
      </c>
    </row>
    <row r="23" spans="1:4" ht="67.5">
      <c r="A23" s="44" t="s">
        <v>42</v>
      </c>
      <c r="B23" s="45" t="s">
        <v>43</v>
      </c>
      <c r="C23" s="46">
        <v>-1512000</v>
      </c>
      <c r="D23" s="47">
        <v>-183644.41</v>
      </c>
    </row>
    <row r="24" spans="1:4">
      <c r="A24" s="36" t="s">
        <v>44</v>
      </c>
      <c r="B24" s="37" t="s">
        <v>45</v>
      </c>
      <c r="C24" s="38">
        <v>94490000</v>
      </c>
      <c r="D24" s="39">
        <v>1505989.43</v>
      </c>
    </row>
    <row r="25" spans="1:4" ht="21">
      <c r="A25" s="40" t="s">
        <v>46</v>
      </c>
      <c r="B25" s="41" t="s">
        <v>47</v>
      </c>
      <c r="C25" s="42">
        <v>90170000</v>
      </c>
      <c r="D25" s="43">
        <v>-273598.93</v>
      </c>
    </row>
    <row r="26" spans="1:4" ht="22.5">
      <c r="A26" s="44" t="s">
        <v>48</v>
      </c>
      <c r="B26" s="45" t="s">
        <v>49</v>
      </c>
      <c r="C26" s="46">
        <v>53700000</v>
      </c>
      <c r="D26" s="47">
        <v>-312114.17</v>
      </c>
    </row>
    <row r="27" spans="1:4" ht="33.75">
      <c r="A27" s="44" t="s">
        <v>50</v>
      </c>
      <c r="B27" s="45" t="s">
        <v>51</v>
      </c>
      <c r="C27" s="46">
        <v>36470000</v>
      </c>
      <c r="D27" s="47">
        <v>38515.24</v>
      </c>
    </row>
    <row r="28" spans="1:4" ht="21">
      <c r="A28" s="40" t="s">
        <v>52</v>
      </c>
      <c r="B28" s="41" t="s">
        <v>53</v>
      </c>
      <c r="C28" s="42">
        <v>0</v>
      </c>
      <c r="D28" s="43">
        <v>7973.09</v>
      </c>
    </row>
    <row r="29" spans="1:4" ht="22.5">
      <c r="A29" s="44" t="s">
        <v>54</v>
      </c>
      <c r="B29" s="45" t="s">
        <v>53</v>
      </c>
      <c r="C29" s="46">
        <v>0</v>
      </c>
      <c r="D29" s="47">
        <v>7973.09</v>
      </c>
    </row>
    <row r="30" spans="1:4">
      <c r="A30" s="40" t="s">
        <v>55</v>
      </c>
      <c r="B30" s="41" t="s">
        <v>56</v>
      </c>
      <c r="C30" s="42">
        <v>0</v>
      </c>
      <c r="D30" s="43">
        <v>42598.98</v>
      </c>
    </row>
    <row r="31" spans="1:4">
      <c r="A31" s="44" t="s">
        <v>57</v>
      </c>
      <c r="B31" s="45" t="s">
        <v>56</v>
      </c>
      <c r="C31" s="46">
        <v>0</v>
      </c>
      <c r="D31" s="47">
        <v>42598.98</v>
      </c>
    </row>
    <row r="32" spans="1:4" ht="21">
      <c r="A32" s="40" t="s">
        <v>58</v>
      </c>
      <c r="B32" s="41" t="s">
        <v>59</v>
      </c>
      <c r="C32" s="42">
        <v>4320000</v>
      </c>
      <c r="D32" s="43">
        <v>1724524.57</v>
      </c>
    </row>
    <row r="33" spans="1:4" ht="33.75">
      <c r="A33" s="44" t="s">
        <v>60</v>
      </c>
      <c r="B33" s="45" t="s">
        <v>61</v>
      </c>
      <c r="C33" s="46">
        <v>4320000</v>
      </c>
      <c r="D33" s="47">
        <v>1724524.57</v>
      </c>
    </row>
    <row r="34" spans="1:4" ht="42">
      <c r="A34" s="40" t="s">
        <v>62</v>
      </c>
      <c r="B34" s="41" t="s">
        <v>63</v>
      </c>
      <c r="C34" s="42">
        <v>0</v>
      </c>
      <c r="D34" s="43">
        <v>4491.72</v>
      </c>
    </row>
    <row r="35" spans="1:4" ht="67.5">
      <c r="A35" s="44" t="s">
        <v>64</v>
      </c>
      <c r="B35" s="45" t="s">
        <v>65</v>
      </c>
      <c r="C35" s="46">
        <v>0</v>
      </c>
      <c r="D35" s="47">
        <v>4491.72</v>
      </c>
    </row>
    <row r="36" spans="1:4">
      <c r="A36" s="36" t="s">
        <v>66</v>
      </c>
      <c r="B36" s="37" t="s">
        <v>67</v>
      </c>
      <c r="C36" s="38">
        <v>6730000</v>
      </c>
      <c r="D36" s="39">
        <v>2176253.5299999998</v>
      </c>
    </row>
    <row r="37" spans="1:4" ht="31.5">
      <c r="A37" s="40" t="s">
        <v>68</v>
      </c>
      <c r="B37" s="41" t="s">
        <v>69</v>
      </c>
      <c r="C37" s="42">
        <v>6730000</v>
      </c>
      <c r="D37" s="43">
        <v>2176253.5299999998</v>
      </c>
    </row>
    <row r="38" spans="1:4" ht="33.75">
      <c r="A38" s="44" t="s">
        <v>70</v>
      </c>
      <c r="B38" s="45" t="s">
        <v>71</v>
      </c>
      <c r="C38" s="46">
        <v>6730000</v>
      </c>
      <c r="D38" s="47">
        <v>2176253.5299999998</v>
      </c>
    </row>
    <row r="39" spans="1:4" ht="31.5">
      <c r="A39" s="36" t="s">
        <v>72</v>
      </c>
      <c r="B39" s="37" t="s">
        <v>73</v>
      </c>
      <c r="C39" s="38">
        <v>12725000</v>
      </c>
      <c r="D39" s="39">
        <v>5596008.8899999997</v>
      </c>
    </row>
    <row r="40" spans="1:4" ht="73.5">
      <c r="A40" s="40" t="s">
        <v>74</v>
      </c>
      <c r="B40" s="41" t="s">
        <v>75</v>
      </c>
      <c r="C40" s="42">
        <v>12225000</v>
      </c>
      <c r="D40" s="43">
        <v>5202270.25</v>
      </c>
    </row>
    <row r="41" spans="1:4" ht="56.25">
      <c r="A41" s="44" t="s">
        <v>76</v>
      </c>
      <c r="B41" s="45" t="s">
        <v>77</v>
      </c>
      <c r="C41" s="46">
        <v>8000000</v>
      </c>
      <c r="D41" s="47">
        <v>2683682.56</v>
      </c>
    </row>
    <row r="42" spans="1:4" ht="67.5">
      <c r="A42" s="44" t="s">
        <v>78</v>
      </c>
      <c r="B42" s="45" t="s">
        <v>79</v>
      </c>
      <c r="C42" s="46">
        <v>25000</v>
      </c>
      <c r="D42" s="47">
        <v>1127.19</v>
      </c>
    </row>
    <row r="43" spans="1:4" ht="67.5">
      <c r="A43" s="44" t="s">
        <v>80</v>
      </c>
      <c r="B43" s="45" t="s">
        <v>81</v>
      </c>
      <c r="C43" s="46">
        <v>100000</v>
      </c>
      <c r="D43" s="47">
        <v>21333.279999999999</v>
      </c>
    </row>
    <row r="44" spans="1:4" ht="33.75">
      <c r="A44" s="44" t="s">
        <v>82</v>
      </c>
      <c r="B44" s="45" t="s">
        <v>83</v>
      </c>
      <c r="C44" s="46">
        <v>4100000</v>
      </c>
      <c r="D44" s="47">
        <v>2496127.2200000002</v>
      </c>
    </row>
    <row r="45" spans="1:4" ht="73.5">
      <c r="A45" s="40" t="s">
        <v>84</v>
      </c>
      <c r="B45" s="41" t="s">
        <v>85</v>
      </c>
      <c r="C45" s="42">
        <v>500000</v>
      </c>
      <c r="D45" s="43">
        <v>393738.64</v>
      </c>
    </row>
    <row r="46" spans="1:4" ht="67.5">
      <c r="A46" s="44" t="s">
        <v>86</v>
      </c>
      <c r="B46" s="45" t="s">
        <v>87</v>
      </c>
      <c r="C46" s="46">
        <v>500000</v>
      </c>
      <c r="D46" s="47">
        <v>393738.64</v>
      </c>
    </row>
    <row r="47" spans="1:4" ht="21">
      <c r="A47" s="36" t="s">
        <v>88</v>
      </c>
      <c r="B47" s="37" t="s">
        <v>89</v>
      </c>
      <c r="C47" s="38">
        <v>1649800</v>
      </c>
      <c r="D47" s="39">
        <v>33777.69</v>
      </c>
    </row>
    <row r="48" spans="1:4" ht="21">
      <c r="A48" s="40" t="s">
        <v>90</v>
      </c>
      <c r="B48" s="41" t="s">
        <v>91</v>
      </c>
      <c r="C48" s="42">
        <v>1649800</v>
      </c>
      <c r="D48" s="43">
        <v>33777.69</v>
      </c>
    </row>
    <row r="49" spans="1:4" ht="22.5">
      <c r="A49" s="44" t="s">
        <v>92</v>
      </c>
      <c r="B49" s="45" t="s">
        <v>93</v>
      </c>
      <c r="C49" s="46">
        <v>88806</v>
      </c>
      <c r="D49" s="47">
        <v>31459.29</v>
      </c>
    </row>
    <row r="50" spans="1:4" ht="22.5">
      <c r="A50" s="44" t="s">
        <v>94</v>
      </c>
      <c r="B50" s="45" t="s">
        <v>95</v>
      </c>
      <c r="C50" s="46">
        <v>1527104</v>
      </c>
      <c r="D50" s="47">
        <v>0</v>
      </c>
    </row>
    <row r="51" spans="1:4" ht="22.5">
      <c r="A51" s="44" t="s">
        <v>96</v>
      </c>
      <c r="B51" s="45" t="s">
        <v>97</v>
      </c>
      <c r="C51" s="46">
        <v>33890</v>
      </c>
      <c r="D51" s="47">
        <v>2318.4</v>
      </c>
    </row>
    <row r="52" spans="1:4" ht="21">
      <c r="A52" s="36" t="s">
        <v>98</v>
      </c>
      <c r="B52" s="37" t="s">
        <v>99</v>
      </c>
      <c r="C52" s="38">
        <v>630000</v>
      </c>
      <c r="D52" s="39">
        <v>690106.93</v>
      </c>
    </row>
    <row r="53" spans="1:4">
      <c r="A53" s="40" t="s">
        <v>100</v>
      </c>
      <c r="B53" s="41" t="s">
        <v>101</v>
      </c>
      <c r="C53" s="42">
        <v>630000</v>
      </c>
      <c r="D53" s="43">
        <v>690106.93</v>
      </c>
    </row>
    <row r="54" spans="1:4">
      <c r="A54" s="44" t="s">
        <v>102</v>
      </c>
      <c r="B54" s="45" t="s">
        <v>103</v>
      </c>
      <c r="C54" s="46">
        <v>630000</v>
      </c>
      <c r="D54" s="47">
        <v>690106.93</v>
      </c>
    </row>
    <row r="55" spans="1:4" ht="21">
      <c r="A55" s="36" t="s">
        <v>104</v>
      </c>
      <c r="B55" s="37" t="s">
        <v>105</v>
      </c>
      <c r="C55" s="38">
        <v>4500000</v>
      </c>
      <c r="D55" s="39">
        <v>697733.33</v>
      </c>
    </row>
    <row r="56" spans="1:4" ht="31.5">
      <c r="A56" s="40" t="s">
        <v>106</v>
      </c>
      <c r="B56" s="41" t="s">
        <v>107</v>
      </c>
      <c r="C56" s="42">
        <v>2500000</v>
      </c>
      <c r="D56" s="43">
        <v>553076.61</v>
      </c>
    </row>
    <row r="57" spans="1:4" ht="33.75">
      <c r="A57" s="44" t="s">
        <v>108</v>
      </c>
      <c r="B57" s="45" t="s">
        <v>109</v>
      </c>
      <c r="C57" s="46">
        <v>2500000</v>
      </c>
      <c r="D57" s="47">
        <v>553076.61</v>
      </c>
    </row>
    <row r="58" spans="1:4" ht="63">
      <c r="A58" s="40" t="s">
        <v>110</v>
      </c>
      <c r="B58" s="41" t="s">
        <v>111</v>
      </c>
      <c r="C58" s="42">
        <v>2000000</v>
      </c>
      <c r="D58" s="43">
        <v>144656.72</v>
      </c>
    </row>
    <row r="59" spans="1:4" ht="56.25">
      <c r="A59" s="44" t="s">
        <v>112</v>
      </c>
      <c r="B59" s="45" t="s">
        <v>113</v>
      </c>
      <c r="C59" s="46">
        <v>2000000</v>
      </c>
      <c r="D59" s="47">
        <v>144656.72</v>
      </c>
    </row>
    <row r="60" spans="1:4">
      <c r="A60" s="36" t="s">
        <v>114</v>
      </c>
      <c r="B60" s="37" t="s">
        <v>115</v>
      </c>
      <c r="C60" s="38">
        <v>2054000</v>
      </c>
      <c r="D60" s="39">
        <v>788980.57</v>
      </c>
    </row>
    <row r="61" spans="1:4" ht="31.5">
      <c r="A61" s="40" t="s">
        <v>116</v>
      </c>
      <c r="B61" s="41" t="s">
        <v>117</v>
      </c>
      <c r="C61" s="42">
        <v>1346600</v>
      </c>
      <c r="D61" s="43">
        <v>514019.01</v>
      </c>
    </row>
    <row r="62" spans="1:4" ht="45">
      <c r="A62" s="44" t="s">
        <v>118</v>
      </c>
      <c r="B62" s="45" t="s">
        <v>119</v>
      </c>
      <c r="C62" s="46">
        <v>100400</v>
      </c>
      <c r="D62" s="47">
        <v>9322.64</v>
      </c>
    </row>
    <row r="63" spans="1:4" ht="67.5">
      <c r="A63" s="44" t="s">
        <v>120</v>
      </c>
      <c r="B63" s="45" t="s">
        <v>121</v>
      </c>
      <c r="C63" s="46">
        <v>327600</v>
      </c>
      <c r="D63" s="47">
        <v>36983.78</v>
      </c>
    </row>
    <row r="64" spans="1:4" ht="45">
      <c r="A64" s="44" t="s">
        <v>122</v>
      </c>
      <c r="B64" s="45" t="s">
        <v>123</v>
      </c>
      <c r="C64" s="46">
        <v>72000</v>
      </c>
      <c r="D64" s="47">
        <v>3200</v>
      </c>
    </row>
    <row r="65" spans="1:4" ht="56.25">
      <c r="A65" s="44" t="s">
        <v>124</v>
      </c>
      <c r="B65" s="45" t="s">
        <v>125</v>
      </c>
      <c r="C65" s="46">
        <v>183700</v>
      </c>
      <c r="D65" s="47">
        <v>4000</v>
      </c>
    </row>
    <row r="66" spans="1:4" ht="56.25">
      <c r="A66" s="44" t="s">
        <v>126</v>
      </c>
      <c r="B66" s="45" t="s">
        <v>127</v>
      </c>
      <c r="C66" s="46">
        <v>3300</v>
      </c>
      <c r="D66" s="47">
        <v>0</v>
      </c>
    </row>
    <row r="67" spans="1:4" ht="45">
      <c r="A67" s="44" t="s">
        <v>128</v>
      </c>
      <c r="B67" s="45" t="s">
        <v>129</v>
      </c>
      <c r="C67" s="46">
        <v>2700</v>
      </c>
      <c r="D67" s="47">
        <v>0</v>
      </c>
    </row>
    <row r="68" spans="1:4" ht="45">
      <c r="A68" s="44" t="s">
        <v>130</v>
      </c>
      <c r="B68" s="45" t="s">
        <v>131</v>
      </c>
      <c r="C68" s="46">
        <v>10500</v>
      </c>
      <c r="D68" s="47">
        <v>0</v>
      </c>
    </row>
    <row r="69" spans="1:4" ht="67.5">
      <c r="A69" s="44" t="s">
        <v>132</v>
      </c>
      <c r="B69" s="45" t="s">
        <v>133</v>
      </c>
      <c r="C69" s="46">
        <v>5300</v>
      </c>
      <c r="D69" s="47">
        <v>2000</v>
      </c>
    </row>
    <row r="70" spans="1:4" ht="78.75">
      <c r="A70" s="44" t="s">
        <v>134</v>
      </c>
      <c r="B70" s="45" t="s">
        <v>135</v>
      </c>
      <c r="C70" s="46">
        <v>58000</v>
      </c>
      <c r="D70" s="47">
        <v>4800</v>
      </c>
    </row>
    <row r="71" spans="1:4" ht="56.25">
      <c r="A71" s="44" t="s">
        <v>136</v>
      </c>
      <c r="B71" s="45" t="s">
        <v>137</v>
      </c>
      <c r="C71" s="46">
        <v>7200</v>
      </c>
      <c r="D71" s="47">
        <v>3073</v>
      </c>
    </row>
    <row r="72" spans="1:4" ht="45">
      <c r="A72" s="44" t="s">
        <v>138</v>
      </c>
      <c r="B72" s="45" t="s">
        <v>139</v>
      </c>
      <c r="C72" s="46">
        <v>164500</v>
      </c>
      <c r="D72" s="47">
        <v>11322.64</v>
      </c>
    </row>
    <row r="73" spans="1:4" ht="56.25">
      <c r="A73" s="44" t="s">
        <v>140</v>
      </c>
      <c r="B73" s="45" t="s">
        <v>141</v>
      </c>
      <c r="C73" s="46">
        <v>411400</v>
      </c>
      <c r="D73" s="47">
        <v>439316.95</v>
      </c>
    </row>
    <row r="74" spans="1:4" ht="105">
      <c r="A74" s="40" t="s">
        <v>142</v>
      </c>
      <c r="B74" s="41" t="s">
        <v>143</v>
      </c>
      <c r="C74" s="42">
        <v>77900</v>
      </c>
      <c r="D74" s="43">
        <v>0</v>
      </c>
    </row>
    <row r="75" spans="1:4" ht="123.75">
      <c r="A75" s="44" t="s">
        <v>144</v>
      </c>
      <c r="B75" s="45" t="s">
        <v>145</v>
      </c>
      <c r="C75" s="46">
        <v>77900</v>
      </c>
      <c r="D75" s="47">
        <v>0</v>
      </c>
    </row>
    <row r="76" spans="1:4" ht="94.5">
      <c r="A76" s="40" t="s">
        <v>146</v>
      </c>
      <c r="B76" s="41" t="s">
        <v>147</v>
      </c>
      <c r="C76" s="42">
        <v>0</v>
      </c>
      <c r="D76" s="43">
        <v>51419</v>
      </c>
    </row>
    <row r="77" spans="1:4" ht="45">
      <c r="A77" s="44" t="s">
        <v>148</v>
      </c>
      <c r="B77" s="45" t="s">
        <v>149</v>
      </c>
      <c r="C77" s="46">
        <v>0</v>
      </c>
      <c r="D77" s="47">
        <v>51419</v>
      </c>
    </row>
    <row r="78" spans="1:4" ht="21">
      <c r="A78" s="40" t="s">
        <v>150</v>
      </c>
      <c r="B78" s="41" t="s">
        <v>151</v>
      </c>
      <c r="C78" s="42">
        <v>579500</v>
      </c>
      <c r="D78" s="43">
        <v>223542.56</v>
      </c>
    </row>
    <row r="79" spans="1:4" ht="78.75">
      <c r="A79" s="44" t="s">
        <v>152</v>
      </c>
      <c r="B79" s="45" t="s">
        <v>153</v>
      </c>
      <c r="C79" s="46">
        <v>301200</v>
      </c>
      <c r="D79" s="47">
        <v>154305.75</v>
      </c>
    </row>
    <row r="80" spans="1:4" ht="33.75">
      <c r="A80" s="44" t="s">
        <v>154</v>
      </c>
      <c r="B80" s="45" t="s">
        <v>155</v>
      </c>
      <c r="C80" s="46">
        <v>276000</v>
      </c>
      <c r="D80" s="47">
        <v>8500.44</v>
      </c>
    </row>
    <row r="81" spans="1:4" ht="56.25">
      <c r="A81" s="44" t="s">
        <v>156</v>
      </c>
      <c r="B81" s="45" t="s">
        <v>157</v>
      </c>
      <c r="C81" s="46">
        <v>2300</v>
      </c>
      <c r="D81" s="47">
        <v>60736.37</v>
      </c>
    </row>
    <row r="82" spans="1:4" ht="21">
      <c r="A82" s="40" t="s">
        <v>158</v>
      </c>
      <c r="B82" s="41" t="s">
        <v>159</v>
      </c>
      <c r="C82" s="42">
        <v>50000</v>
      </c>
      <c r="D82" s="43">
        <v>0</v>
      </c>
    </row>
    <row r="83" spans="1:4" ht="157.5">
      <c r="A83" s="44" t="s">
        <v>160</v>
      </c>
      <c r="B83" s="45" t="s">
        <v>161</v>
      </c>
      <c r="C83" s="46">
        <v>50000</v>
      </c>
      <c r="D83" s="47">
        <v>0</v>
      </c>
    </row>
    <row r="84" spans="1:4">
      <c r="A84" s="36" t="s">
        <v>162</v>
      </c>
      <c r="B84" s="37" t="s">
        <v>163</v>
      </c>
      <c r="C84" s="38">
        <v>0</v>
      </c>
      <c r="D84" s="39">
        <v>-6599.6</v>
      </c>
    </row>
    <row r="85" spans="1:4">
      <c r="A85" s="40" t="s">
        <v>164</v>
      </c>
      <c r="B85" s="41" t="s">
        <v>165</v>
      </c>
      <c r="C85" s="42">
        <v>0</v>
      </c>
      <c r="D85" s="43">
        <v>-6599.6</v>
      </c>
    </row>
    <row r="86" spans="1:4" ht="22.5">
      <c r="A86" s="44" t="s">
        <v>166</v>
      </c>
      <c r="B86" s="45" t="s">
        <v>167</v>
      </c>
      <c r="C86" s="46">
        <v>0</v>
      </c>
      <c r="D86" s="47">
        <v>-6599.6</v>
      </c>
    </row>
    <row r="87" spans="1:4">
      <c r="A87" s="32" t="s">
        <v>168</v>
      </c>
      <c r="B87" s="33" t="s">
        <v>169</v>
      </c>
      <c r="C87" s="34">
        <v>1638794874.0799999</v>
      </c>
      <c r="D87" s="35">
        <f>D88+D111+D114+D117</f>
        <v>192463772.88000003</v>
      </c>
    </row>
    <row r="88" spans="1:4" ht="31.5">
      <c r="A88" s="36" t="s">
        <v>170</v>
      </c>
      <c r="B88" s="37" t="s">
        <v>171</v>
      </c>
      <c r="C88" s="38">
        <v>1638782774.0799999</v>
      </c>
      <c r="D88" s="39">
        <v>207919849.80000001</v>
      </c>
    </row>
    <row r="89" spans="1:4" ht="21">
      <c r="A89" s="40" t="s">
        <v>172</v>
      </c>
      <c r="B89" s="41" t="s">
        <v>173</v>
      </c>
      <c r="C89" s="42">
        <v>136066715.41999999</v>
      </c>
      <c r="D89" s="43">
        <v>24586882.079999998</v>
      </c>
    </row>
    <row r="90" spans="1:4">
      <c r="A90" s="44" t="s">
        <v>174</v>
      </c>
      <c r="B90" s="45" t="s">
        <v>175</v>
      </c>
      <c r="C90" s="46">
        <v>34900</v>
      </c>
      <c r="D90" s="47">
        <v>5816.66</v>
      </c>
    </row>
    <row r="91" spans="1:4" ht="22.5">
      <c r="A91" s="44" t="s">
        <v>176</v>
      </c>
      <c r="B91" s="45" t="s">
        <v>177</v>
      </c>
      <c r="C91" s="46">
        <v>133740900</v>
      </c>
      <c r="D91" s="47">
        <v>22290150</v>
      </c>
    </row>
    <row r="92" spans="1:4">
      <c r="A92" s="44" t="s">
        <v>178</v>
      </c>
      <c r="B92" s="45" t="s">
        <v>179</v>
      </c>
      <c r="C92" s="46">
        <v>2290915.42</v>
      </c>
      <c r="D92" s="47">
        <v>2290915.42</v>
      </c>
    </row>
    <row r="93" spans="1:4" ht="21">
      <c r="A93" s="40" t="s">
        <v>180</v>
      </c>
      <c r="B93" s="41" t="s">
        <v>181</v>
      </c>
      <c r="C93" s="42">
        <v>477308157.12</v>
      </c>
      <c r="D93" s="43">
        <v>41563168.039999999</v>
      </c>
    </row>
    <row r="94" spans="1:4" ht="22.5">
      <c r="A94" s="44" t="s">
        <v>182</v>
      </c>
      <c r="B94" s="45" t="s">
        <v>183</v>
      </c>
      <c r="C94" s="46">
        <v>23344503.43</v>
      </c>
      <c r="D94" s="47">
        <v>0</v>
      </c>
    </row>
    <row r="95" spans="1:4" ht="45">
      <c r="A95" s="44" t="s">
        <v>184</v>
      </c>
      <c r="B95" s="45" t="s">
        <v>185</v>
      </c>
      <c r="C95" s="46">
        <v>16793700</v>
      </c>
      <c r="D95" s="47">
        <v>3400000</v>
      </c>
    </row>
    <row r="96" spans="1:4" ht="22.5">
      <c r="A96" s="44" t="s">
        <v>186</v>
      </c>
      <c r="B96" s="45" t="s">
        <v>187</v>
      </c>
      <c r="C96" s="46">
        <v>1910496.2</v>
      </c>
      <c r="D96" s="47">
        <v>0</v>
      </c>
    </row>
    <row r="97" spans="1:4">
      <c r="A97" s="44" t="s">
        <v>188</v>
      </c>
      <c r="B97" s="45" t="s">
        <v>189</v>
      </c>
      <c r="C97" s="46">
        <v>516080.22</v>
      </c>
      <c r="D97" s="47">
        <v>0</v>
      </c>
    </row>
    <row r="98" spans="1:4" ht="22.5">
      <c r="A98" s="44" t="s">
        <v>190</v>
      </c>
      <c r="B98" s="45" t="s">
        <v>191</v>
      </c>
      <c r="C98" s="46">
        <v>36244722.229999997</v>
      </c>
      <c r="D98" s="47">
        <v>3541666.67</v>
      </c>
    </row>
    <row r="99" spans="1:4">
      <c r="A99" s="44" t="s">
        <v>192</v>
      </c>
      <c r="B99" s="45" t="s">
        <v>193</v>
      </c>
      <c r="C99" s="46">
        <v>398498655.04000002</v>
      </c>
      <c r="D99" s="47">
        <v>34621501.369999997</v>
      </c>
    </row>
    <row r="100" spans="1:4" ht="21">
      <c r="A100" s="40" t="s">
        <v>194</v>
      </c>
      <c r="B100" s="41" t="s">
        <v>195</v>
      </c>
      <c r="C100" s="42">
        <v>970119236.53999996</v>
      </c>
      <c r="D100" s="43">
        <v>131323590.68000001</v>
      </c>
    </row>
    <row r="101" spans="1:4" ht="33.75">
      <c r="A101" s="44" t="s">
        <v>196</v>
      </c>
      <c r="B101" s="45" t="s">
        <v>197</v>
      </c>
      <c r="C101" s="46">
        <v>55179810.539999999</v>
      </c>
      <c r="D101" s="47">
        <v>5201523.0999999996</v>
      </c>
    </row>
    <row r="102" spans="1:4" ht="56.25">
      <c r="A102" s="44" t="s">
        <v>198</v>
      </c>
      <c r="B102" s="45" t="s">
        <v>199</v>
      </c>
      <c r="C102" s="46">
        <v>15126000</v>
      </c>
      <c r="D102" s="47">
        <v>2330000</v>
      </c>
    </row>
    <row r="103" spans="1:4" ht="56.25">
      <c r="A103" s="44" t="s">
        <v>200</v>
      </c>
      <c r="B103" s="45" t="s">
        <v>201</v>
      </c>
      <c r="C103" s="46">
        <v>24656737</v>
      </c>
      <c r="D103" s="47">
        <v>2396367.58</v>
      </c>
    </row>
    <row r="104" spans="1:4" ht="45">
      <c r="A104" s="44" t="s">
        <v>202</v>
      </c>
      <c r="B104" s="45" t="s">
        <v>203</v>
      </c>
      <c r="C104" s="46">
        <v>20889</v>
      </c>
      <c r="D104" s="47">
        <v>0</v>
      </c>
    </row>
    <row r="105" spans="1:4">
      <c r="A105" s="44" t="s">
        <v>204</v>
      </c>
      <c r="B105" s="45" t="s">
        <v>205</v>
      </c>
      <c r="C105" s="46">
        <v>875135800</v>
      </c>
      <c r="D105" s="47">
        <v>121395700</v>
      </c>
    </row>
    <row r="106" spans="1:4">
      <c r="A106" s="40" t="s">
        <v>206</v>
      </c>
      <c r="B106" s="41" t="s">
        <v>207</v>
      </c>
      <c r="C106" s="42">
        <v>55288665</v>
      </c>
      <c r="D106" s="43">
        <v>10446209</v>
      </c>
    </row>
    <row r="107" spans="1:4" ht="45">
      <c r="A107" s="44" t="s">
        <v>208</v>
      </c>
      <c r="B107" s="45" t="s">
        <v>209</v>
      </c>
      <c r="C107" s="46">
        <v>644679</v>
      </c>
      <c r="D107" s="47">
        <v>232709</v>
      </c>
    </row>
    <row r="108" spans="1:4" ht="112.5">
      <c r="A108" s="44" t="s">
        <v>210</v>
      </c>
      <c r="B108" s="45" t="s">
        <v>211</v>
      </c>
      <c r="C108" s="46">
        <v>1195700</v>
      </c>
      <c r="D108" s="47">
        <v>199400</v>
      </c>
    </row>
    <row r="109" spans="1:4" ht="56.25">
      <c r="A109" s="44" t="s">
        <v>212</v>
      </c>
      <c r="B109" s="45" t="s">
        <v>213</v>
      </c>
      <c r="C109" s="46">
        <v>3513686</v>
      </c>
      <c r="D109" s="47">
        <v>450000</v>
      </c>
    </row>
    <row r="110" spans="1:4" ht="101.25">
      <c r="A110" s="44" t="s">
        <v>214</v>
      </c>
      <c r="B110" s="45" t="s">
        <v>215</v>
      </c>
      <c r="C110" s="46">
        <v>49934600</v>
      </c>
      <c r="D110" s="47">
        <v>9564100</v>
      </c>
    </row>
    <row r="111" spans="1:4">
      <c r="A111" s="36" t="s">
        <v>216</v>
      </c>
      <c r="B111" s="37" t="s">
        <v>217</v>
      </c>
      <c r="C111" s="38">
        <v>12100</v>
      </c>
      <c r="D111" s="39">
        <v>12100</v>
      </c>
    </row>
    <row r="112" spans="1:4" ht="21">
      <c r="A112" s="40" t="s">
        <v>218</v>
      </c>
      <c r="B112" s="41" t="s">
        <v>219</v>
      </c>
      <c r="C112" s="42">
        <v>12100</v>
      </c>
      <c r="D112" s="43">
        <v>12100</v>
      </c>
    </row>
    <row r="113" spans="1:4" ht="67.5">
      <c r="A113" s="44" t="s">
        <v>220</v>
      </c>
      <c r="B113" s="45" t="s">
        <v>221</v>
      </c>
      <c r="C113" s="46">
        <v>12100</v>
      </c>
      <c r="D113" s="47">
        <v>12100</v>
      </c>
    </row>
    <row r="114" spans="1:4" ht="52.5">
      <c r="A114" s="36" t="s">
        <v>222</v>
      </c>
      <c r="B114" s="37" t="s">
        <v>223</v>
      </c>
      <c r="C114" s="38">
        <v>0</v>
      </c>
      <c r="D114" s="39">
        <v>28822.74</v>
      </c>
    </row>
    <row r="115" spans="1:4" ht="73.5">
      <c r="A115" s="40" t="s">
        <v>224</v>
      </c>
      <c r="B115" s="41" t="s">
        <v>225</v>
      </c>
      <c r="C115" s="42">
        <v>0</v>
      </c>
      <c r="D115" s="43">
        <v>28822.74</v>
      </c>
    </row>
    <row r="116" spans="1:4" ht="67.5">
      <c r="A116" s="44" t="s">
        <v>226</v>
      </c>
      <c r="B116" s="45" t="s">
        <v>227</v>
      </c>
      <c r="C116" s="46">
        <v>0</v>
      </c>
      <c r="D116" s="47">
        <v>28822.74</v>
      </c>
    </row>
    <row r="117" spans="1:4" ht="42">
      <c r="A117" s="36" t="s">
        <v>228</v>
      </c>
      <c r="B117" s="37" t="s">
        <v>229</v>
      </c>
      <c r="C117" s="38">
        <v>0</v>
      </c>
      <c r="D117" s="39">
        <v>-15496999.66</v>
      </c>
    </row>
    <row r="118" spans="1:4" ht="42">
      <c r="A118" s="40" t="s">
        <v>230</v>
      </c>
      <c r="B118" s="41" t="s">
        <v>231</v>
      </c>
      <c r="C118" s="42">
        <v>0</v>
      </c>
      <c r="D118" s="43">
        <v>-15496999.66</v>
      </c>
    </row>
    <row r="119" spans="1:4" ht="45">
      <c r="A119" s="44" t="s">
        <v>232</v>
      </c>
      <c r="B119" s="45" t="s">
        <v>233</v>
      </c>
      <c r="C119" s="46">
        <v>0</v>
      </c>
      <c r="D119" s="47">
        <v>-15496999.66</v>
      </c>
    </row>
    <row r="120" spans="1:4">
      <c r="A120" s="48" t="s">
        <v>234</v>
      </c>
      <c r="B120" s="49"/>
      <c r="C120" s="50">
        <v>2174650774.0799999</v>
      </c>
      <c r="D120" s="51">
        <f>D87+D7</f>
        <v>251884657.63000003</v>
      </c>
    </row>
    <row r="121" spans="1:4">
      <c r="A121" s="21"/>
      <c r="B121" s="21"/>
      <c r="C121" s="21"/>
      <c r="D121" s="21"/>
    </row>
    <row r="122" spans="1:4" ht="21">
      <c r="A122" s="22" t="s">
        <v>235</v>
      </c>
      <c r="B122" s="23" t="s">
        <v>236</v>
      </c>
      <c r="C122" s="24" t="s">
        <v>237</v>
      </c>
      <c r="D122" s="52" t="s">
        <v>238</v>
      </c>
    </row>
    <row r="123" spans="1:4">
      <c r="A123" s="26"/>
      <c r="B123" s="23"/>
      <c r="C123" s="27" t="s">
        <v>5</v>
      </c>
      <c r="D123" s="53" t="s">
        <v>239</v>
      </c>
    </row>
    <row r="124" spans="1:4">
      <c r="A124" s="32" t="s">
        <v>240</v>
      </c>
      <c r="B124" s="33" t="s">
        <v>241</v>
      </c>
      <c r="C124" s="34">
        <v>283406470</v>
      </c>
      <c r="D124" s="35">
        <v>31235466.690000001</v>
      </c>
    </row>
    <row r="125" spans="1:4" ht="33.75">
      <c r="A125" s="54" t="s">
        <v>242</v>
      </c>
      <c r="B125" s="55" t="s">
        <v>243</v>
      </c>
      <c r="C125" s="56">
        <v>4338434.3</v>
      </c>
      <c r="D125" s="57">
        <v>510158.64</v>
      </c>
    </row>
    <row r="126" spans="1:4" ht="45">
      <c r="A126" s="54" t="s">
        <v>244</v>
      </c>
      <c r="B126" s="55" t="s">
        <v>245</v>
      </c>
      <c r="C126" s="56">
        <v>150000</v>
      </c>
      <c r="D126" s="57">
        <v>0</v>
      </c>
    </row>
    <row r="127" spans="1:4" ht="33.75">
      <c r="A127" s="54" t="s">
        <v>246</v>
      </c>
      <c r="B127" s="55" t="s">
        <v>247</v>
      </c>
      <c r="C127" s="56">
        <v>129563505</v>
      </c>
      <c r="D127" s="57">
        <v>14146529.91</v>
      </c>
    </row>
    <row r="128" spans="1:4">
      <c r="A128" s="54" t="s">
        <v>248</v>
      </c>
      <c r="B128" s="55" t="s">
        <v>249</v>
      </c>
      <c r="C128" s="56">
        <v>20889</v>
      </c>
      <c r="D128" s="57">
        <v>0</v>
      </c>
    </row>
    <row r="129" spans="1:4" ht="33.75">
      <c r="A129" s="54" t="s">
        <v>250</v>
      </c>
      <c r="B129" s="55" t="s">
        <v>251</v>
      </c>
      <c r="C129" s="56">
        <v>22225779</v>
      </c>
      <c r="D129" s="57">
        <v>2496437.33</v>
      </c>
    </row>
    <row r="130" spans="1:4">
      <c r="A130" s="54" t="s">
        <v>252</v>
      </c>
      <c r="B130" s="55" t="s">
        <v>253</v>
      </c>
      <c r="C130" s="56">
        <v>4126100</v>
      </c>
      <c r="D130" s="57">
        <v>0</v>
      </c>
    </row>
    <row r="131" spans="1:4">
      <c r="A131" s="54" t="s">
        <v>254</v>
      </c>
      <c r="B131" s="55" t="s">
        <v>255</v>
      </c>
      <c r="C131" s="56">
        <v>690000</v>
      </c>
      <c r="D131" s="57">
        <v>0</v>
      </c>
    </row>
    <row r="132" spans="1:4">
      <c r="A132" s="54" t="s">
        <v>256</v>
      </c>
      <c r="B132" s="55" t="s">
        <v>257</v>
      </c>
      <c r="C132" s="56">
        <v>122291762.7</v>
      </c>
      <c r="D132" s="57">
        <v>14082340.810000001</v>
      </c>
    </row>
    <row r="133" spans="1:4" ht="21">
      <c r="A133" s="32" t="s">
        <v>258</v>
      </c>
      <c r="B133" s="33" t="s">
        <v>259</v>
      </c>
      <c r="C133" s="34">
        <v>1962847.7</v>
      </c>
      <c r="D133" s="35">
        <v>384115.7</v>
      </c>
    </row>
    <row r="134" spans="1:4" ht="33.75">
      <c r="A134" s="54" t="s">
        <v>260</v>
      </c>
      <c r="B134" s="55" t="s">
        <v>261</v>
      </c>
      <c r="C134" s="56">
        <v>1962847.7</v>
      </c>
      <c r="D134" s="57">
        <v>384115.7</v>
      </c>
    </row>
    <row r="135" spans="1:4">
      <c r="A135" s="32" t="s">
        <v>262</v>
      </c>
      <c r="B135" s="33" t="s">
        <v>263</v>
      </c>
      <c r="C135" s="34">
        <v>241993347.56999999</v>
      </c>
      <c r="D135" s="35">
        <v>10968583.33</v>
      </c>
    </row>
    <row r="136" spans="1:4">
      <c r="A136" s="54" t="s">
        <v>264</v>
      </c>
      <c r="B136" s="55" t="s">
        <v>265</v>
      </c>
      <c r="C136" s="56">
        <v>9992514.0099999998</v>
      </c>
      <c r="D136" s="57">
        <v>0</v>
      </c>
    </row>
    <row r="137" spans="1:4">
      <c r="A137" s="54" t="s">
        <v>266</v>
      </c>
      <c r="B137" s="55" t="s">
        <v>267</v>
      </c>
      <c r="C137" s="56">
        <v>196346899.96000001</v>
      </c>
      <c r="D137" s="57">
        <v>8496306.0800000001</v>
      </c>
    </row>
    <row r="138" spans="1:4">
      <c r="A138" s="54" t="s">
        <v>268</v>
      </c>
      <c r="B138" s="55" t="s">
        <v>269</v>
      </c>
      <c r="C138" s="56">
        <v>35653933.600000001</v>
      </c>
      <c r="D138" s="57">
        <v>2472277.25</v>
      </c>
    </row>
    <row r="139" spans="1:4">
      <c r="A139" s="32" t="s">
        <v>270</v>
      </c>
      <c r="B139" s="33" t="s">
        <v>271</v>
      </c>
      <c r="C139" s="34">
        <v>67030268.579999998</v>
      </c>
      <c r="D139" s="35">
        <v>1764033.8</v>
      </c>
    </row>
    <row r="140" spans="1:4">
      <c r="A140" s="54" t="s">
        <v>272</v>
      </c>
      <c r="B140" s="55" t="s">
        <v>273</v>
      </c>
      <c r="C140" s="56">
        <v>9602000</v>
      </c>
      <c r="D140" s="57">
        <v>222494.87</v>
      </c>
    </row>
    <row r="141" spans="1:4">
      <c r="A141" s="54" t="s">
        <v>274</v>
      </c>
      <c r="B141" s="55" t="s">
        <v>275</v>
      </c>
      <c r="C141" s="56">
        <v>39760209.859999999</v>
      </c>
      <c r="D141" s="57">
        <v>1177857.47</v>
      </c>
    </row>
    <row r="142" spans="1:4">
      <c r="A142" s="54" t="s">
        <v>276</v>
      </c>
      <c r="B142" s="55" t="s">
        <v>277</v>
      </c>
      <c r="C142" s="56">
        <v>17668058.719999999</v>
      </c>
      <c r="D142" s="57">
        <v>363681.46</v>
      </c>
    </row>
    <row r="143" spans="1:4">
      <c r="A143" s="32" t="s">
        <v>278</v>
      </c>
      <c r="B143" s="33" t="s">
        <v>279</v>
      </c>
      <c r="C143" s="34">
        <v>1348997776.1600001</v>
      </c>
      <c r="D143" s="35">
        <v>190040286.72</v>
      </c>
    </row>
    <row r="144" spans="1:4">
      <c r="A144" s="54" t="s">
        <v>280</v>
      </c>
      <c r="B144" s="55" t="s">
        <v>281</v>
      </c>
      <c r="C144" s="56">
        <v>347539298.73000002</v>
      </c>
      <c r="D144" s="57">
        <v>48307544.25</v>
      </c>
    </row>
    <row r="145" spans="1:4">
      <c r="A145" s="54" t="s">
        <v>282</v>
      </c>
      <c r="B145" s="55" t="s">
        <v>283</v>
      </c>
      <c r="C145" s="56">
        <v>791493576.38</v>
      </c>
      <c r="D145" s="57">
        <v>111654268.18000001</v>
      </c>
    </row>
    <row r="146" spans="1:4">
      <c r="A146" s="54" t="s">
        <v>284</v>
      </c>
      <c r="B146" s="55" t="s">
        <v>285</v>
      </c>
      <c r="C146" s="56">
        <v>131897111.62</v>
      </c>
      <c r="D146" s="57">
        <v>21421041.010000002</v>
      </c>
    </row>
    <row r="147" spans="1:4">
      <c r="A147" s="54" t="s">
        <v>286</v>
      </c>
      <c r="B147" s="55" t="s">
        <v>287</v>
      </c>
      <c r="C147" s="56">
        <v>250000</v>
      </c>
      <c r="D147" s="57">
        <v>2500</v>
      </c>
    </row>
    <row r="148" spans="1:4">
      <c r="A148" s="54" t="s">
        <v>288</v>
      </c>
      <c r="B148" s="55" t="s">
        <v>289</v>
      </c>
      <c r="C148" s="56">
        <v>77817789.430000007</v>
      </c>
      <c r="D148" s="57">
        <v>8654933.2799999993</v>
      </c>
    </row>
    <row r="149" spans="1:4">
      <c r="A149" s="32" t="s">
        <v>290</v>
      </c>
      <c r="B149" s="33" t="s">
        <v>291</v>
      </c>
      <c r="C149" s="34">
        <v>210137476.55000001</v>
      </c>
      <c r="D149" s="35">
        <v>32497374.75</v>
      </c>
    </row>
    <row r="150" spans="1:4">
      <c r="A150" s="54" t="s">
        <v>292</v>
      </c>
      <c r="B150" s="55" t="s">
        <v>293</v>
      </c>
      <c r="C150" s="56">
        <v>153690544.44999999</v>
      </c>
      <c r="D150" s="57">
        <v>25719774.23</v>
      </c>
    </row>
    <row r="151" spans="1:4">
      <c r="A151" s="54" t="s">
        <v>294</v>
      </c>
      <c r="B151" s="55" t="s">
        <v>295</v>
      </c>
      <c r="C151" s="56">
        <v>56446932.100000001</v>
      </c>
      <c r="D151" s="57">
        <v>6777600.5199999996</v>
      </c>
    </row>
    <row r="152" spans="1:4">
      <c r="A152" s="32" t="s">
        <v>296</v>
      </c>
      <c r="B152" s="33" t="s">
        <v>297</v>
      </c>
      <c r="C152" s="34">
        <v>66130558.609999999</v>
      </c>
      <c r="D152" s="35">
        <v>7344637.4400000004</v>
      </c>
    </row>
    <row r="153" spans="1:4">
      <c r="A153" s="54" t="s">
        <v>298</v>
      </c>
      <c r="B153" s="55" t="s">
        <v>299</v>
      </c>
      <c r="C153" s="56">
        <v>8762400</v>
      </c>
      <c r="D153" s="57">
        <v>1477865.86</v>
      </c>
    </row>
    <row r="154" spans="1:4">
      <c r="A154" s="54" t="s">
        <v>300</v>
      </c>
      <c r="B154" s="55" t="s">
        <v>301</v>
      </c>
      <c r="C154" s="56">
        <v>13746000</v>
      </c>
      <c r="D154" s="57">
        <v>1140404</v>
      </c>
    </row>
    <row r="155" spans="1:4">
      <c r="A155" s="54" t="s">
        <v>302</v>
      </c>
      <c r="B155" s="55" t="s">
        <v>303</v>
      </c>
      <c r="C155" s="56">
        <v>43622158.609999999</v>
      </c>
      <c r="D155" s="57">
        <v>4726367.58</v>
      </c>
    </row>
    <row r="156" spans="1:4">
      <c r="A156" s="32" t="s">
        <v>304</v>
      </c>
      <c r="B156" s="33" t="s">
        <v>305</v>
      </c>
      <c r="C156" s="34">
        <v>14508553.92</v>
      </c>
      <c r="D156" s="35">
        <v>2707391.21</v>
      </c>
    </row>
    <row r="157" spans="1:4">
      <c r="A157" s="54" t="s">
        <v>306</v>
      </c>
      <c r="B157" s="55" t="s">
        <v>307</v>
      </c>
      <c r="C157" s="56">
        <v>8786037.3599999994</v>
      </c>
      <c r="D157" s="57">
        <v>1763328.36</v>
      </c>
    </row>
    <row r="158" spans="1:4">
      <c r="A158" s="54" t="s">
        <v>308</v>
      </c>
      <c r="B158" s="55" t="s">
        <v>309</v>
      </c>
      <c r="C158" s="56">
        <v>5722516.5599999996</v>
      </c>
      <c r="D158" s="57">
        <v>944062.85</v>
      </c>
    </row>
    <row r="159" spans="1:4" ht="21">
      <c r="A159" s="32" t="s">
        <v>310</v>
      </c>
      <c r="B159" s="33" t="s">
        <v>311</v>
      </c>
      <c r="C159" s="34">
        <v>400000</v>
      </c>
      <c r="D159" s="35">
        <v>0</v>
      </c>
    </row>
    <row r="160" spans="1:4" ht="22.5">
      <c r="A160" s="54" t="s">
        <v>312</v>
      </c>
      <c r="B160" s="55" t="s">
        <v>313</v>
      </c>
      <c r="C160" s="56">
        <v>400000</v>
      </c>
      <c r="D160" s="57">
        <v>0</v>
      </c>
    </row>
    <row r="161" spans="1:4" ht="31.5">
      <c r="A161" s="32" t="s">
        <v>314</v>
      </c>
      <c r="B161" s="33" t="s">
        <v>315</v>
      </c>
      <c r="C161" s="34">
        <v>19737700</v>
      </c>
      <c r="D161" s="35">
        <v>3907783.32</v>
      </c>
    </row>
    <row r="162" spans="1:4" ht="33.75">
      <c r="A162" s="54" t="s">
        <v>316</v>
      </c>
      <c r="B162" s="55" t="s">
        <v>317</v>
      </c>
      <c r="C162" s="56">
        <v>19737700</v>
      </c>
      <c r="D162" s="57">
        <v>3907783.32</v>
      </c>
    </row>
    <row r="163" spans="1:4">
      <c r="A163" s="48" t="s">
        <v>234</v>
      </c>
      <c r="B163" s="49"/>
      <c r="C163" s="50">
        <v>2254304999.0900002</v>
      </c>
      <c r="D163" s="51">
        <f>D124+D133+D135+D139+D143+D149+D152+D156+D159+D161</f>
        <v>280849672.95999998</v>
      </c>
    </row>
    <row r="164" spans="1:4">
      <c r="A164" s="20"/>
      <c r="B164" s="20"/>
      <c r="C164" s="20"/>
      <c r="D164" s="20"/>
    </row>
    <row r="165" spans="1:4">
      <c r="A165" s="6" t="s">
        <v>318</v>
      </c>
      <c r="B165" s="7"/>
      <c r="C165" s="7"/>
      <c r="D165" s="8"/>
    </row>
    <row r="166" spans="1:4" ht="22.5">
      <c r="A166" s="9">
        <v>1020000</v>
      </c>
      <c r="B166" s="10" t="s">
        <v>319</v>
      </c>
      <c r="C166" s="11">
        <v>19830000</v>
      </c>
      <c r="D166" s="12"/>
    </row>
    <row r="167" spans="1:4" ht="22.5">
      <c r="A167" s="9">
        <v>1030000</v>
      </c>
      <c r="B167" s="10" t="s">
        <v>320</v>
      </c>
      <c r="C167" s="11">
        <v>-6380800</v>
      </c>
      <c r="D167" s="13">
        <v>-1600000</v>
      </c>
    </row>
    <row r="168" spans="1:4" ht="22.5">
      <c r="A168" s="14">
        <v>1060000</v>
      </c>
      <c r="B168" s="15" t="s">
        <v>321</v>
      </c>
      <c r="C168" s="11"/>
      <c r="D168" s="16">
        <v>-7159709.8099999996</v>
      </c>
    </row>
    <row r="169" spans="1:4" ht="22.5">
      <c r="A169" s="14">
        <v>1050000</v>
      </c>
      <c r="B169" s="15" t="s">
        <v>322</v>
      </c>
      <c r="C169" s="11">
        <v>66205025.009999998</v>
      </c>
      <c r="D169" s="16">
        <v>37724725.140000001</v>
      </c>
    </row>
    <row r="170" spans="1:4">
      <c r="A170" s="17"/>
      <c r="B170" s="18" t="s">
        <v>323</v>
      </c>
      <c r="C170" s="19">
        <f>C163-C120</f>
        <v>79654225.010000229</v>
      </c>
      <c r="D170" s="19">
        <f>D163-D120</f>
        <v>28965015.329999954</v>
      </c>
    </row>
    <row r="172" spans="1:4">
      <c r="C172" s="58"/>
      <c r="D172" s="58"/>
    </row>
  </sheetData>
  <mergeCells count="9">
    <mergeCell ref="A122:A123"/>
    <mergeCell ref="B122:B123"/>
    <mergeCell ref="A165:D165"/>
    <mergeCell ref="A1:D1"/>
    <mergeCell ref="A2:D2"/>
    <mergeCell ref="A3:D3"/>
    <mergeCell ref="A4:A5"/>
    <mergeCell ref="D4:D5"/>
    <mergeCell ref="B4:B5"/>
  </mergeCells>
  <pageMargins left="0.7" right="0.7" top="0.75" bottom="0.75" header="0.3" footer="0.3"/>
  <pageSetup paperSize="9" fitToHeight="0" orientation="portrait" blackAndWhite="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28.02.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C9F020B-6267-44C3-BE7F-4627841C56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2025-03-05T13:36:51Z</dcterms:created>
  <dcterms:modified xsi:type="dcterms:W3CDTF">2025-03-05T14:10:33Z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