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F7" i="2"/>
  <c r="G7"/>
  <c r="F8"/>
  <c r="G8"/>
  <c r="F9"/>
  <c r="G9"/>
  <c r="F10"/>
  <c r="G10"/>
  <c r="F11"/>
  <c r="G11"/>
  <c r="F12"/>
  <c r="G12"/>
  <c r="F13"/>
  <c r="G13"/>
  <c r="F14"/>
  <c r="F15"/>
  <c r="G15"/>
  <c r="F16"/>
  <c r="G16"/>
  <c r="F17"/>
  <c r="G17"/>
  <c r="F18"/>
  <c r="G18"/>
  <c r="F19"/>
  <c r="G19"/>
  <c r="F20"/>
  <c r="G20"/>
  <c r="F21"/>
  <c r="G21"/>
  <c r="F22"/>
  <c r="G22"/>
  <c r="F23"/>
  <c r="F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F40"/>
  <c r="F41"/>
  <c r="G41"/>
  <c r="F42"/>
  <c r="G42"/>
  <c r="F43"/>
  <c r="G43"/>
  <c r="F44"/>
  <c r="G44"/>
  <c r="F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F56"/>
  <c r="G56"/>
  <c r="F57"/>
  <c r="G57"/>
  <c r="F58"/>
  <c r="G58"/>
  <c r="F59"/>
  <c r="G59"/>
  <c r="F60"/>
  <c r="G60"/>
  <c r="F61"/>
  <c r="G61"/>
  <c r="F62"/>
  <c r="G62"/>
  <c r="F63"/>
  <c r="G63"/>
  <c r="F64"/>
  <c r="F65"/>
  <c r="F66"/>
  <c r="G66"/>
  <c r="F67"/>
  <c r="F68"/>
  <c r="G68"/>
  <c r="F69"/>
  <c r="G69"/>
  <c r="F70"/>
  <c r="F71"/>
  <c r="G71"/>
  <c r="F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F105"/>
  <c r="G105"/>
  <c r="F106"/>
  <c r="G106"/>
  <c r="F107"/>
  <c r="G107"/>
  <c r="F108"/>
  <c r="G108"/>
  <c r="F109"/>
  <c r="G109"/>
  <c r="F110"/>
  <c r="G110"/>
  <c r="F111"/>
  <c r="F112"/>
  <c r="G112"/>
  <c r="F113"/>
  <c r="G113"/>
  <c r="F114"/>
  <c r="G114"/>
  <c r="F115"/>
  <c r="G115"/>
  <c r="F116"/>
  <c r="F117"/>
  <c r="G118"/>
  <c r="G119"/>
  <c r="F120"/>
  <c r="G120"/>
  <c r="F121"/>
  <c r="G121"/>
  <c r="F122"/>
  <c r="G122"/>
  <c r="F123"/>
  <c r="G123"/>
  <c r="F124"/>
  <c r="G124"/>
  <c r="F125"/>
  <c r="G125"/>
  <c r="G126"/>
  <c r="F127"/>
  <c r="G127"/>
  <c r="G128"/>
  <c r="F129"/>
  <c r="G129"/>
  <c r="F130"/>
  <c r="G130"/>
  <c r="F131"/>
  <c r="G131"/>
  <c r="F132"/>
  <c r="F133"/>
  <c r="G133"/>
  <c r="F134"/>
  <c r="G134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G148"/>
  <c r="G149"/>
  <c r="F150"/>
  <c r="G150"/>
  <c r="F151"/>
  <c r="G151"/>
  <c r="F152"/>
  <c r="G152"/>
  <c r="F153"/>
  <c r="F154"/>
  <c r="G154"/>
  <c r="F155"/>
  <c r="G155"/>
  <c r="F156"/>
  <c r="G156"/>
  <c r="F157"/>
  <c r="F158"/>
  <c r="G158"/>
  <c r="F159"/>
  <c r="G159"/>
  <c r="F160"/>
  <c r="G160"/>
  <c r="F161"/>
  <c r="F162"/>
  <c r="G162"/>
  <c r="F163"/>
  <c r="G163"/>
  <c r="F164"/>
  <c r="G164"/>
  <c r="F165"/>
  <c r="G165"/>
  <c r="F166"/>
  <c r="G166"/>
  <c r="F167"/>
  <c r="G167"/>
  <c r="G168"/>
  <c r="F169"/>
  <c r="G169"/>
  <c r="F170"/>
  <c r="G170"/>
  <c r="F171"/>
  <c r="G171"/>
  <c r="F172"/>
  <c r="G172"/>
  <c r="F173"/>
  <c r="G173"/>
  <c r="F174"/>
  <c r="G174"/>
  <c r="F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F215"/>
  <c r="G215"/>
  <c r="F216"/>
  <c r="F217"/>
  <c r="F218"/>
  <c r="G218"/>
  <c r="G6"/>
  <c r="F6" l="1"/>
  <c r="C218"/>
  <c r="E218" l="1"/>
  <c r="D218"/>
</calcChain>
</file>

<file path=xl/sharedStrings.xml><?xml version="1.0" encoding="utf-8"?>
<sst xmlns="http://schemas.openxmlformats.org/spreadsheetml/2006/main" count="439" uniqueCount="331">
  <si>
    <t>за 2024 год</t>
  </si>
  <si>
    <t>Единица измерения: тыс.руб.</t>
  </si>
  <si>
    <t>Наименование БК</t>
  </si>
  <si>
    <t>Код целевой статьи</t>
  </si>
  <si>
    <t>Сводная бюджетная роспись</t>
  </si>
  <si>
    <t>Кассовый расход</t>
  </si>
  <si>
    <t>Итого</t>
  </si>
  <si>
    <t>Муниципальная программа муниципального района "Сыктывдинский" Республики Коми "Создание условий для развития социальной сферы"</t>
  </si>
  <si>
    <t>0100000000</t>
  </si>
  <si>
    <t>Подпрограмма "Содействие занятости населения"</t>
  </si>
  <si>
    <t>0110000000</t>
  </si>
  <si>
    <t>Предоставление иных межбюджетных трансфертов бюджетам сельских поселений на реализацию мероприятий по содействию занятости населения</t>
  </si>
  <si>
    <t>0111200000</t>
  </si>
  <si>
    <t>0111264040</t>
  </si>
  <si>
    <t>Организация временного трудоустройства несовершеннолетних граждан в возрасте от 14 до 18 лет в свободное от учебы время</t>
  </si>
  <si>
    <t>0112200000</t>
  </si>
  <si>
    <t>Подпрограмма "Поддержка социально ориентированных некоммерческих организаций"</t>
  </si>
  <si>
    <t>0120000000</t>
  </si>
  <si>
    <t>Предоставление субсидий на частичное финансовое обеспечение расходов для укрепления материально-технической базы, на реализацию проводимых мероприятий и частичное возмещение затрат на осуществление уставной деятельности общественных некоммерческих организаций</t>
  </si>
  <si>
    <t>0122100000</t>
  </si>
  <si>
    <t>01221S2430</t>
  </si>
  <si>
    <t>Подпрограмма "Доступная среда"</t>
  </si>
  <si>
    <t>0140000000</t>
  </si>
  <si>
    <t>Проведение конкурсов, фестивалей, квестов, спортивных мероприятий и мероприятий по адаптивному туризму для граждан с инвалидностью</t>
  </si>
  <si>
    <t>0143100000</t>
  </si>
  <si>
    <t>Участие граждан с инвалидностью в спортивных мероприятиях</t>
  </si>
  <si>
    <t>0143200000</t>
  </si>
  <si>
    <t>Подпрограмма "Старшее поколение"</t>
  </si>
  <si>
    <t>0150000000</t>
  </si>
  <si>
    <t>Проведение спортивного праздника среди ветеранов</t>
  </si>
  <si>
    <t>0151100000</t>
  </si>
  <si>
    <t>Организация и проведение районного форума "Забота", посвященного Международному Дню пожилых людей</t>
  </si>
  <si>
    <t>0151200000</t>
  </si>
  <si>
    <t>Организация чествования ветеранов ВОВ с 90- и 95- летними юбилеями</t>
  </si>
  <si>
    <t>0152100000</t>
  </si>
  <si>
    <t>Проведение конкурса ветеранских организаций, направленного на патриотическое воспитание детей и подростков</t>
  </si>
  <si>
    <t>0152200000</t>
  </si>
  <si>
    <t>0152400000</t>
  </si>
  <si>
    <t>01524S2050</t>
  </si>
  <si>
    <t>Муниципальная программа муниципального района "Сыктывдинский" Республики Коми "Развитие образования"</t>
  </si>
  <si>
    <t>0200000000</t>
  </si>
  <si>
    <t>Подпрограмма "Организация дополнительного образования"</t>
  </si>
  <si>
    <t>0230000000</t>
  </si>
  <si>
    <t>Обеспечение персонифицированного финансирования дополнительного образования</t>
  </si>
  <si>
    <t>0232300000</t>
  </si>
  <si>
    <t>"Создание условий для текущего финансирования и реализации муниципальной программы"</t>
  </si>
  <si>
    <t>0250000000</t>
  </si>
  <si>
    <t>Строительство и реконструкция</t>
  </si>
  <si>
    <t>0251100000</t>
  </si>
  <si>
    <t>Финансовое сопровождение оказания образовательными организациями муниципальных услуг</t>
  </si>
  <si>
    <t>0253100000</t>
  </si>
  <si>
    <t>02531S2700</t>
  </si>
  <si>
    <t>02531S2850</t>
  </si>
  <si>
    <t>02531S2Я00</t>
  </si>
  <si>
    <t>Обеспечение мер пожарной безопасности</t>
  </si>
  <si>
    <t>0253200000</t>
  </si>
  <si>
    <t>Организация бесплатного питания обучающихся 1-4 классов в муниципальных образовательных организациях</t>
  </si>
  <si>
    <t>0253300000</t>
  </si>
  <si>
    <t>02533L3040</t>
  </si>
  <si>
    <t>Укрепление материально-технической базы организаций в сфере образования, ремонт, капитальный ремонт образовательных организаций</t>
  </si>
  <si>
    <t>0253400000</t>
  </si>
  <si>
    <t>0253474091</t>
  </si>
  <si>
    <t>02534L7500</t>
  </si>
  <si>
    <t>02534S2010</t>
  </si>
  <si>
    <t>02534S2Н00</t>
  </si>
  <si>
    <t>02534S2Я00</t>
  </si>
  <si>
    <t>02534Г4091</t>
  </si>
  <si>
    <t>Осуществление процесса оздоровления и отдыха детей</t>
  </si>
  <si>
    <t>0253500000</t>
  </si>
  <si>
    <t>02535S2040</t>
  </si>
  <si>
    <t>Обеспечение деятельности органов исполнительной власти</t>
  </si>
  <si>
    <t>0253600000</t>
  </si>
  <si>
    <t>0253600102</t>
  </si>
  <si>
    <t>0253600103</t>
  </si>
  <si>
    <t>0253600104</t>
  </si>
  <si>
    <t>02536S2850</t>
  </si>
  <si>
    <t>Финансирование мероприятий молодежной политики</t>
  </si>
  <si>
    <t>0253700000</t>
  </si>
  <si>
    <t>02537L0500</t>
  </si>
  <si>
    <t>Реализация муниципальными дошкольными и общеобразовательными организациями образовательных программ, в том числе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</si>
  <si>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0253800000</t>
  </si>
  <si>
    <t>0253873010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</si>
  <si>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 числе адаптированные основные общеобразовательные программы</t>
  </si>
  <si>
    <t>0253900000</t>
  </si>
  <si>
    <t>02539L3030</t>
  </si>
  <si>
    <t>Федеральный проект "Патриотическое воспитание граждан Российской Федерации"</t>
  </si>
  <si>
    <t>025EВ00000</t>
  </si>
  <si>
    <t>025EВ51790</t>
  </si>
  <si>
    <t>Муниципальная программа_x000D_
муниципального района "Сыктывдинский"_x000D_
Республики Коми "Развитие культуры, _x000D_
физической культуры и спорта"</t>
  </si>
  <si>
    <t>0300000000</t>
  </si>
  <si>
    <t>Подпрограмма "Развитие культуры"</t>
  </si>
  <si>
    <t>0310000000</t>
  </si>
  <si>
    <t>Строительство и реконструкция муниципальных объектов сферы культуры</t>
  </si>
  <si>
    <t>0311100000</t>
  </si>
  <si>
    <t>Ремонт, капитальный ремонт, оснащение специальным оборудованием и материалами зданий муниципальных учреждений сферы культуры (в т.ч. реализация проектов по "Народному бюджету")</t>
  </si>
  <si>
    <t>0311200000</t>
  </si>
  <si>
    <t>Обеспечение первичных мер пожарной и антитеррористической безопасности муниципальных учреждений сферы культуры</t>
  </si>
  <si>
    <t>0311300000</t>
  </si>
  <si>
    <t>03113S2150</t>
  </si>
  <si>
    <t>Обновление материально-технической базы, приобретение специального оборудования, музыкальных инструментов для оснащения муниципальных учреждений сферы культуры, в том числе для сельских учреждений культуры и муниципальных организаций дополнительного образования детей в сфере культуры и искусства (т.ч. реализация проектов по "Народному бюджету")</t>
  </si>
  <si>
    <t>0311400000</t>
  </si>
  <si>
    <t>03114L4670</t>
  </si>
  <si>
    <t>03114S2150</t>
  </si>
  <si>
    <t>Оказание муниципальных услуг (выполнение работ) библиотеками</t>
  </si>
  <si>
    <t>0311600000</t>
  </si>
  <si>
    <t>03116S2690</t>
  </si>
  <si>
    <t>03116S2850</t>
  </si>
  <si>
    <t>Комплектование книжных (документных) фондов библиотек муниципального образования муниципального района "Сыктывдинский"</t>
  </si>
  <si>
    <t>0311700000</t>
  </si>
  <si>
    <t>03117L5193</t>
  </si>
  <si>
    <t>Оказание муниципальных услуг (выполнение работ) музеями</t>
  </si>
  <si>
    <t>0311800000</t>
  </si>
  <si>
    <t>03118S2690</t>
  </si>
  <si>
    <t>03118S2850</t>
  </si>
  <si>
    <t>Оказание муниципальных услуг (выполнение работ) учреждениями культурно - досугового типа</t>
  </si>
  <si>
    <t>0312100000</t>
  </si>
  <si>
    <t>03121S2690</t>
  </si>
  <si>
    <t>03121S2850</t>
  </si>
  <si>
    <t>Оказание муниципальных услуг (выполнение работ) муниципальными образовательными организациями дополни-тельного образования детей в сфере культуры и искусства</t>
  </si>
  <si>
    <t>0312200000</t>
  </si>
  <si>
    <t>03122S2700</t>
  </si>
  <si>
    <t>03122S2850</t>
  </si>
  <si>
    <t>Организация и проведение районных мероприятий для населения</t>
  </si>
  <si>
    <t>0312300000</t>
  </si>
  <si>
    <t>Руководство и управление в сфере установленных функций органов местного самоуправления (в т.ч. содержание централизованной бухгалтерии и МКУ "ЦОДУК")</t>
  </si>
  <si>
    <t>0313100000</t>
  </si>
  <si>
    <t>0313100101</t>
  </si>
  <si>
    <t>0313100113</t>
  </si>
  <si>
    <t>03131S2850</t>
  </si>
  <si>
    <t>031A200000</t>
  </si>
  <si>
    <t>031A255192</t>
  </si>
  <si>
    <t>Подпрограмма "Развитие физической культуры и спорта"</t>
  </si>
  <si>
    <t>0320000000</t>
  </si>
  <si>
    <t>Оказание муниципальных услуг (выполнение работ) учреждениями физкультурно-спортивной направленности</t>
  </si>
  <si>
    <t>0322100000</t>
  </si>
  <si>
    <t>03221S2700</t>
  </si>
  <si>
    <t>03221S2850</t>
  </si>
  <si>
    <t>Укрепление материально-технической базы, учреждений физкультурно-спортивной направленности (в том числе реализация отдельных мероприятий регионального проекта "Спорт - норма жизни" в части развития физической культуры и массового спорта), обеспечение первичных мер пожарной и антитеррористической безопасности</t>
  </si>
  <si>
    <t>0322200000</t>
  </si>
  <si>
    <t>Организация, проведение официальных физкультурно-оздоровительных и спортивных мероприятий для населения, в том числе для лиц с ограниченными возможностями здоровья</t>
  </si>
  <si>
    <t>0324100000</t>
  </si>
  <si>
    <t>Организация, проведение официальных муниципальных соревнований для выявления перспективных и талантливых спортсменов</t>
  </si>
  <si>
    <t>0324200000</t>
  </si>
  <si>
    <t>Участие сборных команд района в республиканских соревнованиях</t>
  </si>
  <si>
    <t>0324300000</t>
  </si>
  <si>
    <t>Организация и проведение учебно-тренировочных сборов для сборных команд района</t>
  </si>
  <si>
    <t>0324400000</t>
  </si>
  <si>
    <t>Муниципальная программа муниципального района "Сыктывдинский" Республики Коми "Обеспечение доступным и комфортным жильем"</t>
  </si>
  <si>
    <t>0400000000</t>
  </si>
  <si>
    <t>Подпрограмма "Переселение граждан из домов, признанных аварийными и подлежащими сносу"</t>
  </si>
  <si>
    <t>0410000000</t>
  </si>
  <si>
    <t>Проведение оценочных процедур по определению рыночной стоимости жилого помещения</t>
  </si>
  <si>
    <t>0411400000</t>
  </si>
  <si>
    <t>041F300000</t>
  </si>
  <si>
    <t>041F367483</t>
  </si>
  <si>
    <t>041F367484</t>
  </si>
  <si>
    <t>041F36748S</t>
  </si>
  <si>
    <t>041F372320</t>
  </si>
  <si>
    <t>041F3S2320</t>
  </si>
  <si>
    <t>Подпрограмма "Обеспечение жилыми помещениями детей-сирот и детей, оставшихся без попечения родителей, лиц из их числа"</t>
  </si>
  <si>
    <t>0430000000</t>
  </si>
  <si>
    <t>Приобретение жилых помещений у лиц, не являющимися застройщиками и лиц, являющихся застройщиками</t>
  </si>
  <si>
    <t>0431200000</t>
  </si>
  <si>
    <t>0431273030</t>
  </si>
  <si>
    <t>Муниципальная программа "Правопорядок и обеспечение общественной безопасности"</t>
  </si>
  <si>
    <t>0500000000</t>
  </si>
  <si>
    <t>Подпрограмма "Профилактика правонарушений"</t>
  </si>
  <si>
    <t>0510000000</t>
  </si>
  <si>
    <t>Техническое обслуживание и ремонт уличных камер видеонаблюдения по АПК "Безопасный город"</t>
  </si>
  <si>
    <t>0511100000</t>
  </si>
  <si>
    <t>Подпрограмма "Профилактика терроризма и экстремизма"</t>
  </si>
  <si>
    <t>0520000000</t>
  </si>
  <si>
    <t>Усиление антитеррористической защищенности объектов, находящихся в ведении муниципального образования</t>
  </si>
  <si>
    <t>0521500000</t>
  </si>
  <si>
    <t>Муниципальная программа муниципального района "Сыктывдинский" Республики Коми "Безопасность жизнедеятельности населения и муниципального имущества"</t>
  </si>
  <si>
    <t>0600000000</t>
  </si>
  <si>
    <t>Подпрограмма "Первичные меры пожарной безопасности"</t>
  </si>
  <si>
    <t>0610000000</t>
  </si>
  <si>
    <t>Обустройство защитных минерализованных полос</t>
  </si>
  <si>
    <t>0612100000</t>
  </si>
  <si>
    <t>Проведение противопожарной пропаганды среди населения</t>
  </si>
  <si>
    <t>0614100000</t>
  </si>
  <si>
    <t>Подпрограмма "Гражданская оборона и защита населения"</t>
  </si>
  <si>
    <t>0620000000</t>
  </si>
  <si>
    <t>Модернизация и переоснащение ЕДДС, обеспечение современными средствами связи, оповещения и мониторинга</t>
  </si>
  <si>
    <t>0623100000</t>
  </si>
  <si>
    <t>Подпрограмма "Обеспечение безопасности людей на водных объектах"</t>
  </si>
  <si>
    <t>0630000000</t>
  </si>
  <si>
    <t>Организация мероприятий по профилактике несчастных случаев на водных объектах</t>
  </si>
  <si>
    <t>0631100000</t>
  </si>
  <si>
    <t>0631164090</t>
  </si>
  <si>
    <t>0631300000</t>
  </si>
  <si>
    <t>0631364100</t>
  </si>
  <si>
    <t>Муниципальная программа муниципального района "Сыктывдинский" Республики Коми "Развитие экономики"</t>
  </si>
  <si>
    <t>0700000000</t>
  </si>
  <si>
    <t>Подпрограмма "Малое и среднее предпринимательство"</t>
  </si>
  <si>
    <t>0720000000</t>
  </si>
  <si>
    <t>Финансовая поддержка субъектов малого и среднего предпринимательства</t>
  </si>
  <si>
    <t>0721100000</t>
  </si>
  <si>
    <t>07211S2800</t>
  </si>
  <si>
    <t>Муниципальная программа муниципального района "Сыктывдинский" Республики Коми "Развитие градостроительной деятельности"</t>
  </si>
  <si>
    <t>0800000000</t>
  </si>
  <si>
    <t>Подпрограмма "Обеспечение архитектурной и градостроительной деятельности"</t>
  </si>
  <si>
    <t>0810000000</t>
  </si>
  <si>
    <t>Разработка проектов планировки и проектов межевания территории на территории муниципального района "Сыктывдинский" Республики Коми</t>
  </si>
  <si>
    <t>0811300000</t>
  </si>
  <si>
    <t>08113L5110</t>
  </si>
  <si>
    <t>Подпрограмма "Устойчивое развитие сельских территорий"</t>
  </si>
  <si>
    <t>0820000000</t>
  </si>
  <si>
    <t>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</t>
  </si>
  <si>
    <t>0821300000</t>
  </si>
  <si>
    <t>08213S2730</t>
  </si>
  <si>
    <t>Муниципальная программа муниципального района "Сыктывдинский" Республики Коми "Развитие энергетики, жилищно-коммунального и дорожного хозяйства"</t>
  </si>
  <si>
    <t>0900000000</t>
  </si>
  <si>
    <t>Подпрограмма "Комплексное развитие коммунальной инфраструктуры"</t>
  </si>
  <si>
    <t>0910000000</t>
  </si>
  <si>
    <t>Капитальный ремонт и ремонт объектов коммунального хозяйства</t>
  </si>
  <si>
    <t>0911200000</t>
  </si>
  <si>
    <t>Капитальный ремонт и ремонт объектов водоснабжения</t>
  </si>
  <si>
    <t>0912100000</t>
  </si>
  <si>
    <t>09121S2200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</si>
  <si>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</si>
  <si>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0913200000</t>
  </si>
  <si>
    <t>0913273060</t>
  </si>
  <si>
    <t>Подпрограмма "Энергосбережение и повышение энергоэффективности"</t>
  </si>
  <si>
    <t>0920000000</t>
  </si>
  <si>
    <t>Оплата муниципальными учреждениями расходов по коммунальным услугам</t>
  </si>
  <si>
    <t>0921300000</t>
  </si>
  <si>
    <t>09213S2850</t>
  </si>
  <si>
    <t>Подпрограмма "Благоустройство"</t>
  </si>
  <si>
    <t>0930000000</t>
  </si>
  <si>
    <t>Содержание газопроводов (ТО, страхование, диагностирование, постановка на учет в государственных органах)</t>
  </si>
  <si>
    <t>0931100000</t>
  </si>
  <si>
    <t>Организация ритуальных услуг и организация захоронения</t>
  </si>
  <si>
    <t>0931200000</t>
  </si>
  <si>
    <t>0931264080</t>
  </si>
  <si>
    <t>Ликвидация очагов зарастания борщевика Сосновского</t>
  </si>
  <si>
    <t>0932100000</t>
  </si>
  <si>
    <t>Ликвидация несанкционированных свалок ТБО</t>
  </si>
  <si>
    <t>0933100000</t>
  </si>
  <si>
    <t>Создание систем по раздельному накоплению отходов для обеспечения экологической и эффективной утилизации отходов</t>
  </si>
  <si>
    <t>0934100000</t>
  </si>
  <si>
    <t>Обустройство мест (площадок) накопления ТКО</t>
  </si>
  <si>
    <t>0934200000</t>
  </si>
  <si>
    <t>0934264070</t>
  </si>
  <si>
    <t>Подпрограмма "Развитие дорожной и транспортной инфраструктуры"</t>
  </si>
  <si>
    <t>0940000000</t>
  </si>
  <si>
    <t>В рамках проведения всероссийского конкурса-фестиваля "Безопасное колесо" организовать и провести районный конкурс "Безопасное колесо"</t>
  </si>
  <si>
    <t>0941400000</t>
  </si>
  <si>
    <t>Проведение реконструкции и (или) капитального ремонта, текущего ремонта автомобильных дорог общего пользования местного значения, находящихся в муниципальной собственности МР "Сыктывдинский"</t>
  </si>
  <si>
    <t>0942100000</t>
  </si>
  <si>
    <t>09421S2990</t>
  </si>
  <si>
    <t>Нанесение горизонтальной дорожной разметки</t>
  </si>
  <si>
    <t>0942200000</t>
  </si>
  <si>
    <t>Приведение пешеходных переходов в соответствии с национальными стандартами, вступившими в силу с 28.02.2014 года, в том числе разработка проектно-сметной документации</t>
  </si>
  <si>
    <t>0942300000</t>
  </si>
  <si>
    <t>Выполнение содержания автомобильных дорог общего пользования местного значения, находящихся в муниципальной собственности МР "Сыктывдинский"</t>
  </si>
  <si>
    <t>0942400000</t>
  </si>
  <si>
    <t>09424S2220</t>
  </si>
  <si>
    <t>Оборудование и содержание зимних автомобильных дорог общего пользования местного значения</t>
  </si>
  <si>
    <t>0942500000</t>
  </si>
  <si>
    <t>09425S2210</t>
  </si>
  <si>
    <t>Межбюджетные трансферты бюджетам поселений из бюджета муниципального района 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</si>
  <si>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0942600000</t>
  </si>
  <si>
    <t>0942664020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</si>
  <si>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 МР "Сыктывдинский" а также иной документацией в сфере дорожной деятельности</t>
  </si>
  <si>
    <t>0942700000</t>
  </si>
  <si>
    <t>Реализация народных проектов в сфере дорожной деятельности, прошедших отбор в рамках проекта "Народный бюджет"</t>
  </si>
  <si>
    <t>0942900000</t>
  </si>
  <si>
    <t>09429S2Д00</t>
  </si>
  <si>
    <t>Муниципальная программа муниципального района "Сыктывдинский" Республики Коми"Муниципальная кадровая политика и профессиональное развитие муниципальных служащих"</t>
  </si>
  <si>
    <t>1000000000</t>
  </si>
  <si>
    <t>Организация обучения специалистов органов местного самоуправления муниципального района "Сыктывдинский"</t>
  </si>
  <si>
    <t>1001100000</t>
  </si>
  <si>
    <t>Организация внедрения современных форм ведения кадрового делопроизводства</t>
  </si>
  <si>
    <t>1005100000</t>
  </si>
  <si>
    <t>Муниципальная программа муниципального района "Сыктывдинский" Республики Коми "Развитие управления муниципальным имуществом"</t>
  </si>
  <si>
    <t>1100000000</t>
  </si>
  <si>
    <t>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"Сыктывдинский"</t>
  </si>
  <si>
    <t>1101100000</t>
  </si>
  <si>
    <t>Организация проведения кадастровых работ для учета в ЕГРН земельных участков, находящихся в муниципальной собственности, и земельных участков, государственная собственность на которые не разграничена</t>
  </si>
  <si>
    <t>1101200000</t>
  </si>
  <si>
    <t>Предоставление земельных участков в аренду, постоянное (бессрочное) пользование, безвозмездное срочное пользование</t>
  </si>
  <si>
    <t>1103200000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</si>
  <si>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</si>
  <si>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1105100000</t>
  </si>
  <si>
    <t>11051S2840</t>
  </si>
  <si>
    <t>Муниципальная программа муниципального района "Сыктывдинский" Республики Коми "Управление муниципальными финансами"</t>
  </si>
  <si>
    <t>1200000000</t>
  </si>
  <si>
    <t>Обеспечение функций муниципальных органов</t>
  </si>
  <si>
    <t>1201200000</t>
  </si>
  <si>
    <t>Обеспечение деятельности муниципальных организаций</t>
  </si>
  <si>
    <t>1201300000</t>
  </si>
  <si>
    <t>Обслуживание муниципального долга</t>
  </si>
  <si>
    <t>1202200000</t>
  </si>
  <si>
    <t>Муниципальная программа муниципального района "Сыктывдинский" Республики Коми "Развитие транспортной системы"</t>
  </si>
  <si>
    <t>1300000000</t>
  </si>
  <si>
    <t>Организация муниципальных регулярных перевозок пассажиров и багажа автомобильным транспортом</t>
  </si>
  <si>
    <t>1301100000</t>
  </si>
  <si>
    <t>13011S2070</t>
  </si>
  <si>
    <t>1302300000</t>
  </si>
  <si>
    <t>1302365100</t>
  </si>
  <si>
    <t>Итого:</t>
  </si>
  <si>
    <t>Субсидии из бюджета муниципального района "Сыктывдинский" Республики Коми для организации льготного проезда внутренним водным транспортом через реку Вычегда</t>
  </si>
  <si>
    <t>Первоначальный план</t>
  </si>
  <si>
    <t>Уточненный план</t>
  </si>
  <si>
    <t>Исполнение</t>
  </si>
  <si>
    <t xml:space="preserve">% отклонения от первоначального плана </t>
  </si>
  <si>
    <t>Увековечивание памяти погибших при защите Отечества</t>
  </si>
  <si>
    <t>Поддержка отрасли культуры</t>
  </si>
  <si>
    <t>Подпрограмма "Снос аварийных многоквартирных домов"</t>
  </si>
  <si>
    <t>0420000000</t>
  </si>
  <si>
    <t>Разработка проектно-сметной документации на снос аварийных многоквартирных домов</t>
  </si>
  <si>
    <t>0421100000</t>
  </si>
  <si>
    <t>Дооснащение дополнительными уличными видеокамерами АПК "Безопасный город"</t>
  </si>
  <si>
    <t>0511200000</t>
  </si>
  <si>
    <t>Информационно-пропагандистское сопровождение профилактики терроризма и экстремизма</t>
  </si>
  <si>
    <t>0521300000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</si>
  <si>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 природного и техногенного характера</t>
  </si>
  <si>
    <t>0621100000</t>
  </si>
  <si>
    <t>10,0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</si>
  <si>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</si>
  <si>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Подпрограмма "Развитие агропромышленного и рыбохозяйственного комплексов"</t>
  </si>
  <si>
    <t>0730000000</t>
  </si>
  <si>
    <t>Содействие развитию приоритетных отраслей сельского хозяйства (животноводства, перерабатывающего производства, рыбоводства и КФК)</t>
  </si>
  <si>
    <t>0731100000</t>
  </si>
  <si>
    <t>Организация деятельности энергосбережения и повышение энергетической эффективности в бюджетных учреждениях</t>
  </si>
  <si>
    <t>0921100000</t>
  </si>
  <si>
    <t>2589,0</t>
  </si>
  <si>
    <t>Исполнение муниципальных программ</t>
  </si>
  <si>
    <t>Обеспечение мероприятий по расселению непригодного для проживания жилищного фонда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</si>
</sst>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0" fontId="4" fillId="2" borderId="7">
      <alignment horizontal="left" vertical="top" wrapText="1"/>
    </xf>
    <xf numFmtId="49" fontId="4" fillId="2" borderId="8">
      <alignment horizontal="center" vertical="top" shrinkToFit="1"/>
    </xf>
    <xf numFmtId="164" fontId="4" fillId="2" borderId="8">
      <alignment horizontal="right" vertical="top" shrinkToFit="1"/>
    </xf>
    <xf numFmtId="164" fontId="4" fillId="2" borderId="9">
      <alignment horizontal="right" vertical="top" shrinkToFit="1"/>
    </xf>
    <xf numFmtId="0" fontId="3" fillId="3" borderId="10">
      <alignment horizontal="left" vertical="top" wrapText="1"/>
    </xf>
    <xf numFmtId="49" fontId="3" fillId="3" borderId="11">
      <alignment horizontal="center" vertical="top" shrinkToFit="1"/>
    </xf>
    <xf numFmtId="164" fontId="3" fillId="3" borderId="11">
      <alignment horizontal="right" vertical="top" shrinkToFit="1"/>
    </xf>
    <xf numFmtId="164" fontId="3" fillId="3" borderId="12">
      <alignment horizontal="right" vertical="top" shrinkToFit="1"/>
    </xf>
    <xf numFmtId="0" fontId="3" fillId="4" borderId="13">
      <alignment horizontal="left" vertical="top" wrapText="1"/>
    </xf>
    <xf numFmtId="49" fontId="3" fillId="4" borderId="14">
      <alignment horizontal="center" vertical="top" shrinkToFit="1"/>
    </xf>
    <xf numFmtId="164" fontId="3" fillId="4" borderId="14">
      <alignment horizontal="right" vertical="top" shrinkToFit="1"/>
    </xf>
    <xf numFmtId="164" fontId="3" fillId="4" borderId="15">
      <alignment horizontal="right" vertical="top" shrinkToFit="1"/>
    </xf>
    <xf numFmtId="0" fontId="5" fillId="0" borderId="13">
      <alignment horizontal="left" vertical="top" wrapText="1"/>
    </xf>
    <xf numFmtId="49" fontId="2" fillId="0" borderId="14">
      <alignment horizontal="center" vertical="top" shrinkToFit="1"/>
    </xf>
    <xf numFmtId="164" fontId="2" fillId="0" borderId="14">
      <alignment horizontal="right" vertical="top" shrinkToFit="1"/>
    </xf>
    <xf numFmtId="164" fontId="6" fillId="0" borderId="15">
      <alignment horizontal="right" vertical="top" shrinkToFit="1"/>
    </xf>
    <xf numFmtId="0" fontId="4" fillId="5" borderId="16"/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8">
      <alignment horizontal="right" vertical="top" shrinkToFit="1"/>
    </xf>
    <xf numFmtId="4" fontId="4" fillId="2" borderId="9">
      <alignment horizontal="right" vertical="top" shrinkToFit="1"/>
    </xf>
    <xf numFmtId="4" fontId="3" fillId="3" borderId="11">
      <alignment horizontal="right" vertical="top" shrinkToFit="1"/>
    </xf>
    <xf numFmtId="4" fontId="3" fillId="3" borderId="12">
      <alignment horizontal="right" vertical="top" shrinkToFit="1"/>
    </xf>
    <xf numFmtId="4" fontId="3" fillId="4" borderId="14">
      <alignment horizontal="right" vertical="top" shrinkToFit="1"/>
    </xf>
    <xf numFmtId="4" fontId="3" fillId="4" borderId="15">
      <alignment horizontal="right" vertical="top" shrinkToFit="1"/>
    </xf>
    <xf numFmtId="4" fontId="2" fillId="0" borderId="14">
      <alignment horizontal="right" vertical="top" shrinkToFit="1"/>
    </xf>
    <xf numFmtId="4" fontId="6" fillId="0" borderId="15">
      <alignment horizontal="right" vertical="top" shrinkToFit="1"/>
    </xf>
    <xf numFmtId="164" fontId="11" fillId="2" borderId="9">
      <alignment horizontal="right" vertical="top" shrinkToFit="1"/>
    </xf>
    <xf numFmtId="164" fontId="8" fillId="3" borderId="12">
      <alignment horizontal="right" vertical="top" shrinkToFit="1"/>
    </xf>
    <xf numFmtId="164" fontId="8" fillId="4" borderId="15">
      <alignment horizontal="right" vertical="top" shrinkToFit="1"/>
    </xf>
    <xf numFmtId="164" fontId="12" fillId="0" borderId="15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49" fontId="9" fillId="6" borderId="20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>
      <protection locked="0"/>
    </xf>
    <xf numFmtId="0" fontId="2" fillId="0" borderId="1" xfId="28" applyNumberFormat="1" applyBorder="1" applyProtection="1"/>
    <xf numFmtId="0" fontId="0" fillId="0" borderId="1" xfId="0" applyBorder="1" applyProtection="1">
      <protection locked="0"/>
    </xf>
    <xf numFmtId="49" fontId="9" fillId="6" borderId="20" xfId="5" applyNumberFormat="1" applyFont="1" applyFill="1" applyBorder="1" applyAlignment="1" applyProtection="1">
      <alignment horizontal="center" vertical="center" wrapText="1"/>
    </xf>
    <xf numFmtId="49" fontId="9" fillId="6" borderId="20" xfId="6" applyNumberFormat="1" applyFont="1" applyFill="1" applyBorder="1" applyAlignment="1" applyProtection="1">
      <alignment horizontal="center" vertical="center" wrapText="1"/>
    </xf>
    <xf numFmtId="0" fontId="9" fillId="6" borderId="20" xfId="8" applyNumberFormat="1" applyFont="1" applyFill="1" applyBorder="1" applyProtection="1">
      <alignment horizontal="left" vertical="top" wrapText="1"/>
    </xf>
    <xf numFmtId="49" fontId="9" fillId="6" borderId="20" xfId="9" applyNumberFormat="1" applyFont="1" applyFill="1" applyBorder="1" applyProtection="1">
      <alignment horizontal="center" vertical="top" shrinkToFit="1"/>
    </xf>
    <xf numFmtId="164" fontId="9" fillId="6" borderId="20" xfId="44" applyNumberFormat="1" applyFont="1" applyFill="1" applyBorder="1" applyProtection="1">
      <alignment horizontal="right" vertical="top" shrinkToFit="1"/>
    </xf>
    <xf numFmtId="164" fontId="9" fillId="6" borderId="20" xfId="10" applyNumberFormat="1" applyFont="1" applyFill="1" applyBorder="1" applyProtection="1">
      <alignment horizontal="right" vertical="top" shrinkToFit="1"/>
    </xf>
    <xf numFmtId="164" fontId="9" fillId="6" borderId="20" xfId="11" applyNumberFormat="1" applyFont="1" applyFill="1" applyBorder="1" applyProtection="1">
      <alignment horizontal="right" vertical="top" shrinkToFit="1"/>
    </xf>
    <xf numFmtId="165" fontId="13" fillId="6" borderId="20" xfId="0" applyNumberFormat="1" applyFont="1" applyFill="1" applyBorder="1" applyAlignment="1" applyProtection="1">
      <alignment vertical="top"/>
      <protection locked="0"/>
    </xf>
    <xf numFmtId="0" fontId="9" fillId="6" borderId="20" xfId="12" applyNumberFormat="1" applyFont="1" applyFill="1" applyBorder="1" applyProtection="1">
      <alignment horizontal="left" vertical="top" wrapText="1"/>
    </xf>
    <xf numFmtId="49" fontId="9" fillId="6" borderId="20" xfId="13" applyNumberFormat="1" applyFont="1" applyFill="1" applyBorder="1" applyProtection="1">
      <alignment horizontal="center" vertical="top" shrinkToFit="1"/>
    </xf>
    <xf numFmtId="164" fontId="9" fillId="6" borderId="20" xfId="45" applyNumberFormat="1" applyFont="1" applyFill="1" applyBorder="1" applyProtection="1">
      <alignment horizontal="right" vertical="top" shrinkToFit="1"/>
    </xf>
    <xf numFmtId="164" fontId="9" fillId="6" borderId="20" xfId="14" applyNumberFormat="1" applyFont="1" applyFill="1" applyBorder="1" applyProtection="1">
      <alignment horizontal="right" vertical="top" shrinkToFit="1"/>
    </xf>
    <xf numFmtId="164" fontId="9" fillId="6" borderId="20" xfId="15" applyNumberFormat="1" applyFont="1" applyFill="1" applyBorder="1" applyProtection="1">
      <alignment horizontal="right" vertical="top" shrinkToFit="1"/>
    </xf>
    <xf numFmtId="0" fontId="9" fillId="6" borderId="20" xfId="16" applyNumberFormat="1" applyFont="1" applyFill="1" applyBorder="1" applyProtection="1">
      <alignment horizontal="left" vertical="top" wrapText="1"/>
    </xf>
    <xf numFmtId="49" fontId="9" fillId="6" borderId="20" xfId="17" applyNumberFormat="1" applyFont="1" applyFill="1" applyBorder="1" applyProtection="1">
      <alignment horizontal="center" vertical="top" shrinkToFit="1"/>
    </xf>
    <xf numFmtId="164" fontId="9" fillId="6" borderId="20" xfId="46" applyNumberFormat="1" applyFont="1" applyFill="1" applyBorder="1" applyProtection="1">
      <alignment horizontal="right" vertical="top" shrinkToFit="1"/>
    </xf>
    <xf numFmtId="164" fontId="9" fillId="6" borderId="20" xfId="18" applyNumberFormat="1" applyFont="1" applyFill="1" applyBorder="1" applyProtection="1">
      <alignment horizontal="right" vertical="top" shrinkToFit="1"/>
    </xf>
    <xf numFmtId="164" fontId="9" fillId="6" borderId="20" xfId="19" applyNumberFormat="1" applyFont="1" applyFill="1" applyBorder="1" applyProtection="1">
      <alignment horizontal="right" vertical="top" shrinkToFit="1"/>
    </xf>
    <xf numFmtId="0" fontId="14" fillId="6" borderId="20" xfId="20" applyNumberFormat="1" applyFont="1" applyFill="1" applyBorder="1" applyProtection="1">
      <alignment horizontal="left" vertical="top" wrapText="1"/>
    </xf>
    <xf numFmtId="49" fontId="14" fillId="6" borderId="20" xfId="21" applyNumberFormat="1" applyFont="1" applyFill="1" applyBorder="1" applyProtection="1">
      <alignment horizontal="center" vertical="top" shrinkToFit="1"/>
    </xf>
    <xf numFmtId="164" fontId="14" fillId="6" borderId="20" xfId="47" applyNumberFormat="1" applyFont="1" applyFill="1" applyBorder="1" applyProtection="1">
      <alignment horizontal="right" vertical="top" shrinkToFit="1"/>
    </xf>
    <xf numFmtId="164" fontId="14" fillId="6" borderId="20" xfId="22" applyNumberFormat="1" applyFont="1" applyFill="1" applyBorder="1" applyProtection="1">
      <alignment horizontal="right" vertical="top" shrinkToFit="1"/>
    </xf>
    <xf numFmtId="164" fontId="14" fillId="6" borderId="20" xfId="23" applyNumberFormat="1" applyFont="1" applyFill="1" applyBorder="1" applyProtection="1">
      <alignment horizontal="right" vertical="top" shrinkToFit="1"/>
    </xf>
    <xf numFmtId="164" fontId="14" fillId="6" borderId="20" xfId="46" applyNumberFormat="1" applyFont="1" applyFill="1" applyBorder="1" applyProtection="1">
      <alignment horizontal="right" vertical="top" shrinkToFit="1"/>
    </xf>
    <xf numFmtId="0" fontId="9" fillId="6" borderId="20" xfId="36" applyNumberFormat="1" applyFont="1" applyFill="1" applyBorder="1" applyAlignment="1" applyProtection="1">
      <alignment horizontal="left" vertical="top" wrapText="1"/>
    </xf>
    <xf numFmtId="49" fontId="9" fillId="6" borderId="20" xfId="37" applyNumberFormat="1" applyFont="1" applyFill="1" applyBorder="1" applyAlignment="1" applyProtection="1">
      <alignment horizontal="center" vertical="top" shrinkToFit="1"/>
    </xf>
    <xf numFmtId="0" fontId="9" fillId="6" borderId="20" xfId="13" applyNumberFormat="1" applyFont="1" applyFill="1" applyBorder="1" applyAlignment="1" applyProtection="1">
      <alignment horizontal="left" vertical="top" wrapText="1"/>
    </xf>
    <xf numFmtId="49" fontId="9" fillId="6" borderId="20" xfId="38" applyNumberFormat="1" applyFont="1" applyFill="1" applyBorder="1" applyAlignment="1" applyProtection="1">
      <alignment horizontal="center" vertical="top" shrinkToFit="1"/>
    </xf>
    <xf numFmtId="49" fontId="14" fillId="6" borderId="20" xfId="21" applyNumberFormat="1" applyFont="1" applyFill="1" applyBorder="1" applyAlignment="1" applyProtection="1">
      <alignment horizontal="right" vertical="top" shrinkToFit="1"/>
    </xf>
    <xf numFmtId="0" fontId="9" fillId="6" borderId="20" xfId="20" applyNumberFormat="1" applyFont="1" applyFill="1" applyBorder="1" applyProtection="1">
      <alignment horizontal="left" vertical="top" wrapText="1"/>
    </xf>
    <xf numFmtId="0" fontId="9" fillId="6" borderId="20" xfId="24" applyNumberFormat="1" applyFont="1" applyFill="1" applyBorder="1" applyProtection="1"/>
    <xf numFmtId="0" fontId="9" fillId="6" borderId="20" xfId="25" applyNumberFormat="1" applyFont="1" applyFill="1" applyBorder="1" applyProtection="1"/>
    <xf numFmtId="164" fontId="9" fillId="6" borderId="20" xfId="26" applyNumberFormat="1" applyFont="1" applyFill="1" applyBorder="1" applyProtection="1">
      <alignment horizontal="right" shrinkToFit="1"/>
    </xf>
    <xf numFmtId="165" fontId="10" fillId="6" borderId="20" xfId="0" applyNumberFormat="1" applyFont="1" applyFill="1" applyBorder="1" applyAlignment="1" applyProtection="1">
      <alignment vertical="top"/>
      <protection locked="0"/>
    </xf>
    <xf numFmtId="0" fontId="10" fillId="6" borderId="20" xfId="0" applyFont="1" applyFill="1" applyBorder="1" applyAlignment="1" applyProtection="1">
      <alignment horizontal="center" vertical="center"/>
      <protection locked="0"/>
    </xf>
    <xf numFmtId="0" fontId="10" fillId="6" borderId="20" xfId="0" applyFont="1" applyFill="1" applyBorder="1" applyAlignment="1">
      <alignment horizontal="center" vertical="center" wrapText="1"/>
    </xf>
    <xf numFmtId="0" fontId="14" fillId="0" borderId="1" xfId="2" applyNumberFormat="1" applyFont="1" applyProtection="1">
      <alignment horizontal="right" vertical="top" wrapText="1"/>
    </xf>
    <xf numFmtId="0" fontId="14" fillId="0" borderId="1" xfId="2" applyFont="1">
      <alignment horizontal="right" vertical="top" wrapText="1"/>
    </xf>
    <xf numFmtId="49" fontId="9" fillId="6" borderId="20" xfId="3" applyNumberFormat="1" applyFont="1" applyFill="1" applyBorder="1" applyAlignment="1" applyProtection="1">
      <alignment horizontal="center" vertical="center" wrapText="1"/>
    </xf>
    <xf numFmtId="49" fontId="9" fillId="6" borderId="20" xfId="3" applyFont="1" applyFill="1" applyBorder="1" applyAlignment="1">
      <alignment horizontal="center" vertical="center" wrapText="1"/>
    </xf>
    <xf numFmtId="49" fontId="9" fillId="6" borderId="20" xfId="4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Alignment="1" applyProtection="1">
      <alignment horizontal="center" vertical="top" wrapText="1"/>
    </xf>
  </cellXfs>
  <cellStyles count="48">
    <cellStyle name="br" xfId="31"/>
    <cellStyle name="col" xfId="30"/>
    <cellStyle name="ex58" xfId="34"/>
    <cellStyle name="ex59" xfId="35"/>
    <cellStyle name="ex60" xfId="8"/>
    <cellStyle name="ex61" xfId="9"/>
    <cellStyle name="ex62" xfId="36"/>
    <cellStyle name="ex63" xfId="37"/>
    <cellStyle name="ex64" xfId="12"/>
    <cellStyle name="ex65" xfId="13"/>
    <cellStyle name="ex66" xfId="38"/>
    <cellStyle name="ex67" xfId="39"/>
    <cellStyle name="ex68" xfId="16"/>
    <cellStyle name="ex69" xfId="17"/>
    <cellStyle name="ex70" xfId="40"/>
    <cellStyle name="ex71" xfId="41"/>
    <cellStyle name="ex72" xfId="20"/>
    <cellStyle name="ex73" xfId="21"/>
    <cellStyle name="ex74" xfId="42"/>
    <cellStyle name="ex75" xfId="43"/>
    <cellStyle name="st57" xfId="2"/>
    <cellStyle name="st72" xfId="44"/>
    <cellStyle name="st73" xfId="45"/>
    <cellStyle name="st74" xfId="46"/>
    <cellStyle name="st75" xfId="47"/>
    <cellStyle name="st76" xfId="26"/>
    <cellStyle name="st77" xfId="27"/>
    <cellStyle name="st78" xfId="10"/>
    <cellStyle name="st79" xfId="11"/>
    <cellStyle name="st80" xfId="14"/>
    <cellStyle name="st81" xfId="15"/>
    <cellStyle name="st82" xfId="18"/>
    <cellStyle name="st83" xfId="19"/>
    <cellStyle name="st84" xfId="22"/>
    <cellStyle name="st85" xfId="23"/>
    <cellStyle name="style0" xfId="32"/>
    <cellStyle name="td" xfId="33"/>
    <cellStyle name="tr" xfId="29"/>
    <cellStyle name="xl_bot_header" xfId="7"/>
    <cellStyle name="xl_header" xfId="1"/>
    <cellStyle name="xl_right_header" xfId="6"/>
    <cellStyle name="xl_top_header" xfId="4"/>
    <cellStyle name="xl_top_left_header" xfId="3"/>
    <cellStyle name="xl_top_right_header" xfId="5"/>
    <cellStyle name="xl_total_bot" xfId="28"/>
    <cellStyle name="xl_total_center" xfId="25"/>
    <cellStyle name="xl_total_left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9"/>
  <sheetViews>
    <sheetView showGridLines="0" tabSelected="1" workbookViewId="0">
      <pane ySplit="5" topLeftCell="A207" activePane="bottomLeft" state="frozen"/>
      <selection pane="bottomLeft" activeCell="A182" sqref="A182:XFD184"/>
    </sheetView>
  </sheetViews>
  <sheetFormatPr defaultRowHeight="15" outlineLevelRow="3"/>
  <cols>
    <col min="1" max="1" width="40.7109375" style="1" customWidth="1"/>
    <col min="2" max="3" width="11.85546875" style="1" customWidth="1"/>
    <col min="4" max="4" width="11.7109375" style="1" customWidth="1"/>
    <col min="5" max="5" width="10" style="1" customWidth="1"/>
    <col min="6" max="6" width="11" style="1" customWidth="1"/>
    <col min="7" max="7" width="11.140625" style="1" customWidth="1"/>
    <col min="8" max="16384" width="9.140625" style="1"/>
  </cols>
  <sheetData>
    <row r="1" spans="1:7" ht="18" customHeight="1">
      <c r="A1" s="47" t="s">
        <v>329</v>
      </c>
      <c r="B1" s="47"/>
      <c r="C1" s="47"/>
      <c r="D1" s="47"/>
      <c r="E1" s="47"/>
      <c r="F1" s="47"/>
      <c r="G1" s="47"/>
    </row>
    <row r="2" spans="1:7" ht="15.95" customHeight="1">
      <c r="A2" s="47" t="s">
        <v>0</v>
      </c>
      <c r="B2" s="47"/>
      <c r="C2" s="47"/>
      <c r="D2" s="47"/>
      <c r="E2" s="47"/>
      <c r="F2" s="47"/>
      <c r="G2" s="47"/>
    </row>
    <row r="3" spans="1:7" ht="15.2" customHeight="1">
      <c r="A3" s="42" t="s">
        <v>1</v>
      </c>
      <c r="B3" s="43"/>
      <c r="C3" s="43"/>
      <c r="D3" s="43"/>
      <c r="E3" s="43"/>
      <c r="F3" s="3"/>
      <c r="G3" s="3"/>
    </row>
    <row r="4" spans="1:7" ht="38.450000000000003" customHeight="1">
      <c r="A4" s="44" t="s">
        <v>2</v>
      </c>
      <c r="B4" s="46" t="s">
        <v>3</v>
      </c>
      <c r="C4" s="46" t="s">
        <v>4</v>
      </c>
      <c r="D4" s="46"/>
      <c r="E4" s="6" t="s">
        <v>5</v>
      </c>
      <c r="F4" s="40" t="s">
        <v>306</v>
      </c>
      <c r="G4" s="41" t="s">
        <v>307</v>
      </c>
    </row>
    <row r="5" spans="1:7" ht="25.5">
      <c r="A5" s="45"/>
      <c r="B5" s="46"/>
      <c r="C5" s="2" t="s">
        <v>304</v>
      </c>
      <c r="D5" s="2" t="s">
        <v>305</v>
      </c>
      <c r="E5" s="7" t="s">
        <v>6</v>
      </c>
      <c r="F5" s="40"/>
      <c r="G5" s="41"/>
    </row>
    <row r="6" spans="1:7" ht="51">
      <c r="A6" s="8" t="s">
        <v>7</v>
      </c>
      <c r="B6" s="9" t="s">
        <v>8</v>
      </c>
      <c r="C6" s="10">
        <v>1965</v>
      </c>
      <c r="D6" s="11">
        <v>2421.14606</v>
      </c>
      <c r="E6" s="12">
        <v>2412.3307599999998</v>
      </c>
      <c r="F6" s="39">
        <f>E6/D6*100</f>
        <v>99.635903833079766</v>
      </c>
      <c r="G6" s="39">
        <f>D6/C6*100-100</f>
        <v>23.213539949109418</v>
      </c>
    </row>
    <row r="7" spans="1:7" ht="25.5" outlineLevel="1">
      <c r="A7" s="14" t="s">
        <v>9</v>
      </c>
      <c r="B7" s="15" t="s">
        <v>10</v>
      </c>
      <c r="C7" s="16">
        <v>1720</v>
      </c>
      <c r="D7" s="17">
        <v>1719.9905000000001</v>
      </c>
      <c r="E7" s="18">
        <v>1711.1767600000001</v>
      </c>
      <c r="F7" s="39">
        <f t="shared" ref="F7:F70" si="0">E7/D7*100</f>
        <v>99.487570425534315</v>
      </c>
      <c r="G7" s="39">
        <f t="shared" ref="G7:G69" si="1">D7/C7*100-100</f>
        <v>-5.5232558139550747E-4</v>
      </c>
    </row>
    <row r="8" spans="1:7" ht="51" outlineLevel="2">
      <c r="A8" s="19" t="s">
        <v>11</v>
      </c>
      <c r="B8" s="20" t="s">
        <v>12</v>
      </c>
      <c r="C8" s="21">
        <v>1320</v>
      </c>
      <c r="D8" s="22">
        <v>1320</v>
      </c>
      <c r="E8" s="23">
        <v>1311.1862599999999</v>
      </c>
      <c r="F8" s="39">
        <f t="shared" si="0"/>
        <v>99.332292424242425</v>
      </c>
      <c r="G8" s="39">
        <f t="shared" si="1"/>
        <v>0</v>
      </c>
    </row>
    <row r="9" spans="1:7" ht="51" outlineLevel="3">
      <c r="A9" s="24" t="s">
        <v>11</v>
      </c>
      <c r="B9" s="25" t="s">
        <v>13</v>
      </c>
      <c r="C9" s="26">
        <v>1320</v>
      </c>
      <c r="D9" s="27">
        <v>1320</v>
      </c>
      <c r="E9" s="28">
        <v>1311.1862599999999</v>
      </c>
      <c r="F9" s="13">
        <f t="shared" si="0"/>
        <v>99.332292424242425</v>
      </c>
      <c r="G9" s="13">
        <f t="shared" si="1"/>
        <v>0</v>
      </c>
    </row>
    <row r="10" spans="1:7" ht="38.25" outlineLevel="2">
      <c r="A10" s="19" t="s">
        <v>14</v>
      </c>
      <c r="B10" s="20" t="s">
        <v>15</v>
      </c>
      <c r="C10" s="21">
        <v>400</v>
      </c>
      <c r="D10" s="22">
        <v>399.9905</v>
      </c>
      <c r="E10" s="23">
        <v>399.9905</v>
      </c>
      <c r="F10" s="39">
        <f t="shared" si="0"/>
        <v>100</v>
      </c>
      <c r="G10" s="39">
        <f t="shared" si="1"/>
        <v>-2.3750000000006821E-3</v>
      </c>
    </row>
    <row r="11" spans="1:7" ht="27.75" customHeight="1" outlineLevel="1">
      <c r="A11" s="14" t="s">
        <v>16</v>
      </c>
      <c r="B11" s="15" t="s">
        <v>17</v>
      </c>
      <c r="C11" s="16">
        <v>50</v>
      </c>
      <c r="D11" s="17">
        <v>120</v>
      </c>
      <c r="E11" s="18">
        <v>120</v>
      </c>
      <c r="F11" s="39">
        <f t="shared" si="0"/>
        <v>100</v>
      </c>
      <c r="G11" s="39">
        <f t="shared" si="1"/>
        <v>140</v>
      </c>
    </row>
    <row r="12" spans="1:7" ht="89.25" outlineLevel="2">
      <c r="A12" s="19" t="s">
        <v>18</v>
      </c>
      <c r="B12" s="20" t="s">
        <v>19</v>
      </c>
      <c r="C12" s="21">
        <v>50</v>
      </c>
      <c r="D12" s="22">
        <v>120</v>
      </c>
      <c r="E12" s="23">
        <v>120</v>
      </c>
      <c r="F12" s="39">
        <f t="shared" si="0"/>
        <v>100</v>
      </c>
      <c r="G12" s="39">
        <f t="shared" si="1"/>
        <v>140</v>
      </c>
    </row>
    <row r="13" spans="1:7" ht="89.25" outlineLevel="3">
      <c r="A13" s="24" t="s">
        <v>18</v>
      </c>
      <c r="B13" s="25" t="s">
        <v>19</v>
      </c>
      <c r="C13" s="27">
        <v>50</v>
      </c>
      <c r="D13" s="27">
        <v>30</v>
      </c>
      <c r="E13" s="28">
        <v>30</v>
      </c>
      <c r="F13" s="13">
        <f t="shared" si="0"/>
        <v>100</v>
      </c>
      <c r="G13" s="13">
        <f t="shared" si="1"/>
        <v>-40</v>
      </c>
    </row>
    <row r="14" spans="1:7" ht="89.25" outlineLevel="3">
      <c r="A14" s="24" t="s">
        <v>18</v>
      </c>
      <c r="B14" s="25" t="s">
        <v>20</v>
      </c>
      <c r="C14" s="25"/>
      <c r="D14" s="27">
        <v>90</v>
      </c>
      <c r="E14" s="28">
        <v>90</v>
      </c>
      <c r="F14" s="13">
        <f t="shared" si="0"/>
        <v>100</v>
      </c>
      <c r="G14" s="13"/>
    </row>
    <row r="15" spans="1:7" outlineLevel="1">
      <c r="A15" s="14" t="s">
        <v>21</v>
      </c>
      <c r="B15" s="15" t="s">
        <v>22</v>
      </c>
      <c r="C15" s="16">
        <v>60</v>
      </c>
      <c r="D15" s="17">
        <v>134</v>
      </c>
      <c r="E15" s="18">
        <v>134</v>
      </c>
      <c r="F15" s="39">
        <f t="shared" si="0"/>
        <v>100</v>
      </c>
      <c r="G15" s="39">
        <f t="shared" si="1"/>
        <v>123.33333333333334</v>
      </c>
    </row>
    <row r="16" spans="1:7" ht="51" outlineLevel="2">
      <c r="A16" s="19" t="s">
        <v>23</v>
      </c>
      <c r="B16" s="20" t="s">
        <v>24</v>
      </c>
      <c r="C16" s="21">
        <v>50</v>
      </c>
      <c r="D16" s="22">
        <v>90</v>
      </c>
      <c r="E16" s="23">
        <v>90</v>
      </c>
      <c r="F16" s="39">
        <f t="shared" si="0"/>
        <v>100</v>
      </c>
      <c r="G16" s="39">
        <f t="shared" si="1"/>
        <v>80</v>
      </c>
    </row>
    <row r="17" spans="1:7" ht="25.5" outlineLevel="2">
      <c r="A17" s="19" t="s">
        <v>25</v>
      </c>
      <c r="B17" s="20" t="s">
        <v>26</v>
      </c>
      <c r="C17" s="21">
        <v>10</v>
      </c>
      <c r="D17" s="22">
        <v>44</v>
      </c>
      <c r="E17" s="23">
        <v>44</v>
      </c>
      <c r="F17" s="39">
        <f t="shared" si="0"/>
        <v>100</v>
      </c>
      <c r="G17" s="39">
        <f t="shared" si="1"/>
        <v>340.00000000000006</v>
      </c>
    </row>
    <row r="18" spans="1:7" outlineLevel="1">
      <c r="A18" s="14" t="s">
        <v>27</v>
      </c>
      <c r="B18" s="15" t="s">
        <v>28</v>
      </c>
      <c r="C18" s="16">
        <v>135</v>
      </c>
      <c r="D18" s="17">
        <v>447.15555999999998</v>
      </c>
      <c r="E18" s="18">
        <v>447.154</v>
      </c>
      <c r="F18" s="39">
        <f t="shared" si="0"/>
        <v>99.99965112812194</v>
      </c>
      <c r="G18" s="39">
        <f t="shared" si="1"/>
        <v>231.22634074074074</v>
      </c>
    </row>
    <row r="19" spans="1:7" ht="25.5" outlineLevel="2">
      <c r="A19" s="19" t="s">
        <v>29</v>
      </c>
      <c r="B19" s="20" t="s">
        <v>30</v>
      </c>
      <c r="C19" s="21">
        <v>70</v>
      </c>
      <c r="D19" s="22">
        <v>70</v>
      </c>
      <c r="E19" s="23">
        <v>70</v>
      </c>
      <c r="F19" s="39">
        <f t="shared" si="0"/>
        <v>100</v>
      </c>
      <c r="G19" s="39">
        <f t="shared" si="1"/>
        <v>0</v>
      </c>
    </row>
    <row r="20" spans="1:7" ht="38.25" outlineLevel="2">
      <c r="A20" s="19" t="s">
        <v>31</v>
      </c>
      <c r="B20" s="20" t="s">
        <v>32</v>
      </c>
      <c r="C20" s="21">
        <v>40</v>
      </c>
      <c r="D20" s="22">
        <v>50</v>
      </c>
      <c r="E20" s="23">
        <v>50</v>
      </c>
      <c r="F20" s="39">
        <f t="shared" si="0"/>
        <v>100</v>
      </c>
      <c r="G20" s="39">
        <f t="shared" si="1"/>
        <v>25</v>
      </c>
    </row>
    <row r="21" spans="1:7" ht="25.5" outlineLevel="2">
      <c r="A21" s="19" t="s">
        <v>33</v>
      </c>
      <c r="B21" s="20" t="s">
        <v>34</v>
      </c>
      <c r="C21" s="21">
        <v>5</v>
      </c>
      <c r="D21" s="22">
        <v>1.6</v>
      </c>
      <c r="E21" s="23">
        <v>1.6</v>
      </c>
      <c r="F21" s="39">
        <f t="shared" si="0"/>
        <v>100</v>
      </c>
      <c r="G21" s="39">
        <f t="shared" si="1"/>
        <v>-68</v>
      </c>
    </row>
    <row r="22" spans="1:7" ht="38.25" outlineLevel="2">
      <c r="A22" s="19" t="s">
        <v>35</v>
      </c>
      <c r="B22" s="20" t="s">
        <v>36</v>
      </c>
      <c r="C22" s="21">
        <v>20</v>
      </c>
      <c r="D22" s="22">
        <v>20</v>
      </c>
      <c r="E22" s="23">
        <v>20</v>
      </c>
      <c r="F22" s="39">
        <f t="shared" si="0"/>
        <v>100</v>
      </c>
      <c r="G22" s="39">
        <f t="shared" si="1"/>
        <v>0</v>
      </c>
    </row>
    <row r="23" spans="1:7" ht="25.5" outlineLevel="2">
      <c r="A23" s="19" t="s">
        <v>308</v>
      </c>
      <c r="B23" s="20" t="s">
        <v>37</v>
      </c>
      <c r="C23" s="20"/>
      <c r="D23" s="22">
        <v>305.55556000000001</v>
      </c>
      <c r="E23" s="23">
        <v>305.55399999999997</v>
      </c>
      <c r="F23" s="39">
        <f t="shared" si="0"/>
        <v>99.999489454552872</v>
      </c>
      <c r="G23" s="39"/>
    </row>
    <row r="24" spans="1:7" ht="25.5" outlineLevel="3">
      <c r="A24" s="24" t="s">
        <v>308</v>
      </c>
      <c r="B24" s="25" t="s">
        <v>38</v>
      </c>
      <c r="C24" s="25"/>
      <c r="D24" s="27">
        <v>305.55556000000001</v>
      </c>
      <c r="E24" s="28">
        <v>305.55399999999997</v>
      </c>
      <c r="F24" s="13">
        <f t="shared" si="0"/>
        <v>99.999489454552872</v>
      </c>
      <c r="G24" s="13"/>
    </row>
    <row r="25" spans="1:7" ht="38.25">
      <c r="A25" s="8" t="s">
        <v>39</v>
      </c>
      <c r="B25" s="9" t="s">
        <v>40</v>
      </c>
      <c r="C25" s="10">
        <v>1155310.5010599999</v>
      </c>
      <c r="D25" s="11">
        <v>1344987.6473999999</v>
      </c>
      <c r="E25" s="12">
        <v>1344746.52351</v>
      </c>
      <c r="F25" s="39">
        <f t="shared" si="0"/>
        <v>99.982072408585609</v>
      </c>
      <c r="G25" s="39">
        <f t="shared" si="1"/>
        <v>16.41785010747941</v>
      </c>
    </row>
    <row r="26" spans="1:7" ht="25.5" outlineLevel="1">
      <c r="A26" s="14" t="s">
        <v>41</v>
      </c>
      <c r="B26" s="15" t="s">
        <v>42</v>
      </c>
      <c r="C26" s="16">
        <v>500</v>
      </c>
      <c r="D26" s="17">
        <v>906.74675000000002</v>
      </c>
      <c r="E26" s="18">
        <v>906.74675000000002</v>
      </c>
      <c r="F26" s="39">
        <f t="shared" si="0"/>
        <v>100</v>
      </c>
      <c r="G26" s="39">
        <f t="shared" si="1"/>
        <v>81.349350000000015</v>
      </c>
    </row>
    <row r="27" spans="1:7" ht="25.5" outlineLevel="2">
      <c r="A27" s="19" t="s">
        <v>43</v>
      </c>
      <c r="B27" s="20" t="s">
        <v>44</v>
      </c>
      <c r="C27" s="21">
        <v>500</v>
      </c>
      <c r="D27" s="22">
        <v>906.74675000000002</v>
      </c>
      <c r="E27" s="23">
        <v>906.74675000000002</v>
      </c>
      <c r="F27" s="39">
        <f t="shared" si="0"/>
        <v>100</v>
      </c>
      <c r="G27" s="39">
        <f t="shared" si="1"/>
        <v>81.349350000000015</v>
      </c>
    </row>
    <row r="28" spans="1:7" ht="38.25" outlineLevel="1">
      <c r="A28" s="14" t="s">
        <v>45</v>
      </c>
      <c r="B28" s="15" t="s">
        <v>46</v>
      </c>
      <c r="C28" s="16">
        <v>1154810.5010599999</v>
      </c>
      <c r="D28" s="17">
        <v>1344080.90065</v>
      </c>
      <c r="E28" s="18">
        <v>1343839.77676</v>
      </c>
      <c r="F28" s="39">
        <f t="shared" si="0"/>
        <v>99.982060314235298</v>
      </c>
      <c r="G28" s="39">
        <f t="shared" si="1"/>
        <v>16.389736620533739</v>
      </c>
    </row>
    <row r="29" spans="1:7" outlineLevel="2">
      <c r="A29" s="19" t="s">
        <v>47</v>
      </c>
      <c r="B29" s="20" t="s">
        <v>48</v>
      </c>
      <c r="C29" s="21">
        <v>2020.6795</v>
      </c>
      <c r="D29" s="22">
        <v>2040.6795</v>
      </c>
      <c r="E29" s="23">
        <v>2040.6795</v>
      </c>
      <c r="F29" s="39">
        <f t="shared" si="0"/>
        <v>100</v>
      </c>
      <c r="G29" s="39">
        <f t="shared" si="1"/>
        <v>0.989766066315795</v>
      </c>
    </row>
    <row r="30" spans="1:7" ht="38.25" outlineLevel="2">
      <c r="A30" s="19" t="s">
        <v>49</v>
      </c>
      <c r="B30" s="20" t="s">
        <v>50</v>
      </c>
      <c r="C30" s="21">
        <v>130498.38572999999</v>
      </c>
      <c r="D30" s="22">
        <v>199120.71955000001</v>
      </c>
      <c r="E30" s="23">
        <v>198896.38475</v>
      </c>
      <c r="F30" s="39">
        <f t="shared" si="0"/>
        <v>99.887337289405636</v>
      </c>
      <c r="G30" s="39">
        <f t="shared" si="1"/>
        <v>52.584814314852167</v>
      </c>
    </row>
    <row r="31" spans="1:7" ht="38.25" outlineLevel="3">
      <c r="A31" s="24" t="s">
        <v>49</v>
      </c>
      <c r="B31" s="25" t="s">
        <v>50</v>
      </c>
      <c r="C31" s="26">
        <v>34373.828379999999</v>
      </c>
      <c r="D31" s="27">
        <v>85832.552070000005</v>
      </c>
      <c r="E31" s="28">
        <v>85832.552070000005</v>
      </c>
      <c r="F31" s="13">
        <f t="shared" si="0"/>
        <v>100</v>
      </c>
      <c r="G31" s="13">
        <f t="shared" si="1"/>
        <v>149.70320768791828</v>
      </c>
    </row>
    <row r="32" spans="1:7" ht="38.25" outlineLevel="3">
      <c r="A32" s="24" t="s">
        <v>49</v>
      </c>
      <c r="B32" s="25" t="s">
        <v>51</v>
      </c>
      <c r="C32" s="26">
        <v>13167.77778</v>
      </c>
      <c r="D32" s="27">
        <v>18643.037369999998</v>
      </c>
      <c r="E32" s="28">
        <v>18643.037369999998</v>
      </c>
      <c r="F32" s="13">
        <f t="shared" si="0"/>
        <v>100</v>
      </c>
      <c r="G32" s="13">
        <f t="shared" si="1"/>
        <v>41.580741120313746</v>
      </c>
    </row>
    <row r="33" spans="1:7" ht="38.25" outlineLevel="3">
      <c r="A33" s="24" t="s">
        <v>49</v>
      </c>
      <c r="B33" s="25" t="s">
        <v>52</v>
      </c>
      <c r="C33" s="26">
        <v>82384.679569999993</v>
      </c>
      <c r="D33" s="27">
        <v>94073.030110000007</v>
      </c>
      <c r="E33" s="28">
        <v>93848.695309999996</v>
      </c>
      <c r="F33" s="13">
        <f t="shared" si="0"/>
        <v>99.761531227666751</v>
      </c>
      <c r="G33" s="13">
        <f t="shared" si="1"/>
        <v>14.18752928457863</v>
      </c>
    </row>
    <row r="34" spans="1:7" ht="38.25" outlineLevel="3">
      <c r="A34" s="24" t="s">
        <v>49</v>
      </c>
      <c r="B34" s="25" t="s">
        <v>53</v>
      </c>
      <c r="C34" s="26">
        <v>572.1</v>
      </c>
      <c r="D34" s="27">
        <v>572.1</v>
      </c>
      <c r="E34" s="28">
        <v>572.1</v>
      </c>
      <c r="F34" s="13">
        <f t="shared" si="0"/>
        <v>100</v>
      </c>
      <c r="G34" s="13">
        <f t="shared" si="1"/>
        <v>0</v>
      </c>
    </row>
    <row r="35" spans="1:7" outlineLevel="2">
      <c r="A35" s="19" t="s">
        <v>54</v>
      </c>
      <c r="B35" s="20" t="s">
        <v>55</v>
      </c>
      <c r="C35" s="21">
        <v>933.2</v>
      </c>
      <c r="D35" s="22">
        <v>2566.62</v>
      </c>
      <c r="E35" s="23">
        <v>2566.62</v>
      </c>
      <c r="F35" s="39">
        <f t="shared" si="0"/>
        <v>100</v>
      </c>
      <c r="G35" s="39">
        <f t="shared" si="1"/>
        <v>175.03429061294469</v>
      </c>
    </row>
    <row r="36" spans="1:7" ht="38.25" outlineLevel="2">
      <c r="A36" s="19" t="s">
        <v>56</v>
      </c>
      <c r="B36" s="20" t="s">
        <v>57</v>
      </c>
      <c r="C36" s="21">
        <v>16276.161620000001</v>
      </c>
      <c r="D36" s="22">
        <v>16276.161620000001</v>
      </c>
      <c r="E36" s="23">
        <v>16276.161620000001</v>
      </c>
      <c r="F36" s="39">
        <f t="shared" si="0"/>
        <v>100</v>
      </c>
      <c r="G36" s="39">
        <f t="shared" si="1"/>
        <v>0</v>
      </c>
    </row>
    <row r="37" spans="1:7" ht="38.25" outlineLevel="3">
      <c r="A37" s="24" t="s">
        <v>56</v>
      </c>
      <c r="B37" s="25" t="s">
        <v>58</v>
      </c>
      <c r="C37" s="27">
        <v>16276.161620000001</v>
      </c>
      <c r="D37" s="27">
        <v>16276.161620000001</v>
      </c>
      <c r="E37" s="28">
        <v>16276.161620000001</v>
      </c>
      <c r="F37" s="13">
        <f t="shared" si="0"/>
        <v>100</v>
      </c>
      <c r="G37" s="13">
        <f t="shared" si="1"/>
        <v>0</v>
      </c>
    </row>
    <row r="38" spans="1:7" ht="51" outlineLevel="2">
      <c r="A38" s="19" t="s">
        <v>59</v>
      </c>
      <c r="B38" s="20" t="s">
        <v>60</v>
      </c>
      <c r="C38" s="21">
        <v>132739.88686999999</v>
      </c>
      <c r="D38" s="22">
        <v>132506.03241000001</v>
      </c>
      <c r="E38" s="23">
        <v>132506.03241000001</v>
      </c>
      <c r="F38" s="39">
        <f t="shared" si="0"/>
        <v>100</v>
      </c>
      <c r="G38" s="39">
        <f t="shared" si="1"/>
        <v>-0.17617497311037766</v>
      </c>
    </row>
    <row r="39" spans="1:7" ht="51" outlineLevel="3">
      <c r="A39" s="24" t="s">
        <v>59</v>
      </c>
      <c r="B39" s="25" t="s">
        <v>60</v>
      </c>
      <c r="C39" s="25"/>
      <c r="D39" s="27">
        <v>6689.6052900000004</v>
      </c>
      <c r="E39" s="28">
        <v>6689.6052900000004</v>
      </c>
      <c r="F39" s="13">
        <f t="shared" si="0"/>
        <v>100</v>
      </c>
      <c r="G39" s="13"/>
    </row>
    <row r="40" spans="1:7" ht="51" outlineLevel="3">
      <c r="A40" s="24" t="s">
        <v>59</v>
      </c>
      <c r="B40" s="25" t="s">
        <v>61</v>
      </c>
      <c r="C40" s="25"/>
      <c r="D40" s="27">
        <v>1100</v>
      </c>
      <c r="E40" s="28">
        <v>1100</v>
      </c>
      <c r="F40" s="13">
        <f t="shared" si="0"/>
        <v>100</v>
      </c>
      <c r="G40" s="13"/>
    </row>
    <row r="41" spans="1:7" ht="51" outlineLevel="3">
      <c r="A41" s="24" t="s">
        <v>59</v>
      </c>
      <c r="B41" s="25" t="s">
        <v>62</v>
      </c>
      <c r="C41" s="26">
        <v>109217.97053999999</v>
      </c>
      <c r="D41" s="27">
        <v>97341.994690000007</v>
      </c>
      <c r="E41" s="28">
        <v>97341.994690000007</v>
      </c>
      <c r="F41" s="13">
        <f t="shared" si="0"/>
        <v>100</v>
      </c>
      <c r="G41" s="13">
        <f t="shared" si="1"/>
        <v>-10.873646334282071</v>
      </c>
    </row>
    <row r="42" spans="1:7" ht="51" outlineLevel="3">
      <c r="A42" s="24" t="s">
        <v>59</v>
      </c>
      <c r="B42" s="25" t="s">
        <v>63</v>
      </c>
      <c r="C42" s="26">
        <v>20077.471880000001</v>
      </c>
      <c r="D42" s="27">
        <v>23859.88798</v>
      </c>
      <c r="E42" s="28">
        <v>23859.88798</v>
      </c>
      <c r="F42" s="13">
        <f t="shared" si="0"/>
        <v>100</v>
      </c>
      <c r="G42" s="13">
        <f t="shared" si="1"/>
        <v>18.839105454147443</v>
      </c>
    </row>
    <row r="43" spans="1:7" ht="51" outlineLevel="3">
      <c r="A43" s="24" t="s">
        <v>59</v>
      </c>
      <c r="B43" s="25" t="s">
        <v>64</v>
      </c>
      <c r="C43" s="26">
        <v>1666.6666700000001</v>
      </c>
      <c r="D43" s="27">
        <v>1666.6666700000001</v>
      </c>
      <c r="E43" s="28">
        <v>1666.6666700000001</v>
      </c>
      <c r="F43" s="13">
        <f t="shared" si="0"/>
        <v>100</v>
      </c>
      <c r="G43" s="13">
        <f t="shared" si="1"/>
        <v>0</v>
      </c>
    </row>
    <row r="44" spans="1:7" ht="51" outlineLevel="3">
      <c r="A44" s="24" t="s">
        <v>59</v>
      </c>
      <c r="B44" s="25" t="s">
        <v>65</v>
      </c>
      <c r="C44" s="26">
        <v>1777.7777799999999</v>
      </c>
      <c r="D44" s="27">
        <v>1777.7777799999999</v>
      </c>
      <c r="E44" s="28">
        <v>1777.7777799999999</v>
      </c>
      <c r="F44" s="13">
        <f t="shared" si="0"/>
        <v>100</v>
      </c>
      <c r="G44" s="13">
        <f t="shared" si="1"/>
        <v>0</v>
      </c>
    </row>
    <row r="45" spans="1:7" ht="51" outlineLevel="3">
      <c r="A45" s="24" t="s">
        <v>59</v>
      </c>
      <c r="B45" s="25" t="s">
        <v>66</v>
      </c>
      <c r="C45" s="25"/>
      <c r="D45" s="27">
        <v>70.099999999999994</v>
      </c>
      <c r="E45" s="28">
        <v>70.099999999999994</v>
      </c>
      <c r="F45" s="13">
        <f t="shared" si="0"/>
        <v>100</v>
      </c>
      <c r="G45" s="13"/>
    </row>
    <row r="46" spans="1:7" ht="25.5" outlineLevel="2">
      <c r="A46" s="19" t="s">
        <v>67</v>
      </c>
      <c r="B46" s="20" t="s">
        <v>68</v>
      </c>
      <c r="C46" s="21">
        <v>2038.8333399999999</v>
      </c>
      <c r="D46" s="22">
        <v>2038.8333399999999</v>
      </c>
      <c r="E46" s="23">
        <v>2038.8333399999999</v>
      </c>
      <c r="F46" s="39">
        <f t="shared" si="0"/>
        <v>100</v>
      </c>
      <c r="G46" s="39">
        <f t="shared" si="1"/>
        <v>0</v>
      </c>
    </row>
    <row r="47" spans="1:7" ht="25.5" outlineLevel="3">
      <c r="A47" s="24" t="s">
        <v>67</v>
      </c>
      <c r="B47" s="25" t="s">
        <v>69</v>
      </c>
      <c r="C47" s="26">
        <v>2038.8333399999999</v>
      </c>
      <c r="D47" s="27">
        <v>2038.8333399999999</v>
      </c>
      <c r="E47" s="28">
        <v>2038.8333399999999</v>
      </c>
      <c r="F47" s="13">
        <f t="shared" si="0"/>
        <v>100</v>
      </c>
      <c r="G47" s="13">
        <f t="shared" si="1"/>
        <v>0</v>
      </c>
    </row>
    <row r="48" spans="1:7" ht="25.5" outlineLevel="2">
      <c r="A48" s="19" t="s">
        <v>70</v>
      </c>
      <c r="B48" s="20" t="s">
        <v>71</v>
      </c>
      <c r="C48" s="21">
        <v>53434.847000000002</v>
      </c>
      <c r="D48" s="22">
        <v>59695.551189999998</v>
      </c>
      <c r="E48" s="23">
        <v>59678.7621</v>
      </c>
      <c r="F48" s="39">
        <f t="shared" si="0"/>
        <v>99.971875475365721</v>
      </c>
      <c r="G48" s="39">
        <f t="shared" si="1"/>
        <v>11.716519352998247</v>
      </c>
    </row>
    <row r="49" spans="1:7" ht="25.5" outlineLevel="3">
      <c r="A49" s="24" t="s">
        <v>70</v>
      </c>
      <c r="B49" s="25" t="s">
        <v>72</v>
      </c>
      <c r="C49" s="26">
        <v>11151.055</v>
      </c>
      <c r="D49" s="27">
        <v>11723.102790000001</v>
      </c>
      <c r="E49" s="28">
        <v>11723.102790000001</v>
      </c>
      <c r="F49" s="13">
        <f t="shared" si="0"/>
        <v>100</v>
      </c>
      <c r="G49" s="13">
        <f t="shared" si="1"/>
        <v>5.1299880594257701</v>
      </c>
    </row>
    <row r="50" spans="1:7" ht="25.5" outlineLevel="3">
      <c r="A50" s="24" t="s">
        <v>70</v>
      </c>
      <c r="B50" s="25" t="s">
        <v>73</v>
      </c>
      <c r="C50" s="26">
        <v>12688.43</v>
      </c>
      <c r="D50" s="27">
        <v>14563.63005</v>
      </c>
      <c r="E50" s="28">
        <v>14563.63005</v>
      </c>
      <c r="F50" s="13">
        <f t="shared" si="0"/>
        <v>100</v>
      </c>
      <c r="G50" s="13">
        <f t="shared" si="1"/>
        <v>14.778818577239264</v>
      </c>
    </row>
    <row r="51" spans="1:7" ht="25.5" outlineLevel="3">
      <c r="A51" s="24" t="s">
        <v>70</v>
      </c>
      <c r="B51" s="25" t="s">
        <v>74</v>
      </c>
      <c r="C51" s="26">
        <v>28293.370999999999</v>
      </c>
      <c r="D51" s="27">
        <v>32140.985069999999</v>
      </c>
      <c r="E51" s="28">
        <v>32139.183430000001</v>
      </c>
      <c r="F51" s="13">
        <f t="shared" si="0"/>
        <v>99.994394571304909</v>
      </c>
      <c r="G51" s="13">
        <f t="shared" si="1"/>
        <v>13.598994867030868</v>
      </c>
    </row>
    <row r="52" spans="1:7" ht="25.5" outlineLevel="3">
      <c r="A52" s="24" t="s">
        <v>70</v>
      </c>
      <c r="B52" s="25" t="s">
        <v>75</v>
      </c>
      <c r="C52" s="26">
        <v>1301.991</v>
      </c>
      <c r="D52" s="27">
        <v>1267.8332800000001</v>
      </c>
      <c r="E52" s="28">
        <v>1252.84583</v>
      </c>
      <c r="F52" s="13">
        <f t="shared" si="0"/>
        <v>98.817869018235584</v>
      </c>
      <c r="G52" s="13">
        <f t="shared" si="1"/>
        <v>-2.6234989335563625</v>
      </c>
    </row>
    <row r="53" spans="1:7" ht="25.5" outlineLevel="2">
      <c r="A53" s="19" t="s">
        <v>76</v>
      </c>
      <c r="B53" s="20" t="s">
        <v>77</v>
      </c>
      <c r="C53" s="21">
        <v>200</v>
      </c>
      <c r="D53" s="22">
        <v>551.01103999999998</v>
      </c>
      <c r="E53" s="23">
        <v>551.01103999999998</v>
      </c>
      <c r="F53" s="39">
        <f t="shared" si="0"/>
        <v>100</v>
      </c>
      <c r="G53" s="39">
        <f t="shared" si="1"/>
        <v>175.50551999999999</v>
      </c>
    </row>
    <row r="54" spans="1:7" ht="25.5" outlineLevel="3">
      <c r="A54" s="24" t="s">
        <v>76</v>
      </c>
      <c r="B54" s="25" t="s">
        <v>77</v>
      </c>
      <c r="C54" s="29">
        <v>200</v>
      </c>
      <c r="D54" s="27">
        <v>152.41104000000001</v>
      </c>
      <c r="E54" s="28">
        <v>152.41104000000001</v>
      </c>
      <c r="F54" s="13">
        <f t="shared" si="0"/>
        <v>100</v>
      </c>
      <c r="G54" s="13">
        <f t="shared" si="1"/>
        <v>-23.794479999999993</v>
      </c>
    </row>
    <row r="55" spans="1:7" ht="25.5" outlineLevel="3">
      <c r="A55" s="24" t="s">
        <v>76</v>
      </c>
      <c r="B55" s="25" t="s">
        <v>78</v>
      </c>
      <c r="C55" s="25"/>
      <c r="D55" s="27">
        <v>398.6</v>
      </c>
      <c r="E55" s="28">
        <v>398.6</v>
      </c>
      <c r="F55" s="13">
        <f t="shared" si="0"/>
        <v>100</v>
      </c>
      <c r="G55" s="13"/>
    </row>
    <row r="56" spans="1:7" ht="140.25" outlineLevel="2">
      <c r="A56" s="19" t="s">
        <v>79</v>
      </c>
      <c r="B56" s="20" t="s">
        <v>80</v>
      </c>
      <c r="C56" s="21">
        <v>787543.4</v>
      </c>
      <c r="D56" s="22">
        <v>883585.1</v>
      </c>
      <c r="E56" s="23">
        <v>883585.1</v>
      </c>
      <c r="F56" s="39">
        <f t="shared" si="0"/>
        <v>100</v>
      </c>
      <c r="G56" s="39">
        <f t="shared" si="1"/>
        <v>12.195099343096501</v>
      </c>
    </row>
    <row r="57" spans="1:7" ht="140.25" outlineLevel="3">
      <c r="A57" s="24" t="s">
        <v>79</v>
      </c>
      <c r="B57" s="25" t="s">
        <v>81</v>
      </c>
      <c r="C57" s="26">
        <v>787543.4</v>
      </c>
      <c r="D57" s="27">
        <v>883585.1</v>
      </c>
      <c r="E57" s="28">
        <v>883585.1</v>
      </c>
      <c r="F57" s="13">
        <f t="shared" si="0"/>
        <v>100</v>
      </c>
      <c r="G57" s="13">
        <f t="shared" si="1"/>
        <v>12.195099343096501</v>
      </c>
    </row>
    <row r="58" spans="1:7" ht="95.25" customHeight="1" outlineLevel="2">
      <c r="A58" s="19" t="s">
        <v>82</v>
      </c>
      <c r="B58" s="20" t="s">
        <v>83</v>
      </c>
      <c r="C58" s="21">
        <v>25214.1</v>
      </c>
      <c r="D58" s="22">
        <v>42196.9</v>
      </c>
      <c r="E58" s="23">
        <v>42196.9</v>
      </c>
      <c r="F58" s="39">
        <f t="shared" si="0"/>
        <v>100</v>
      </c>
      <c r="G58" s="39">
        <f t="shared" si="1"/>
        <v>67.354377114392349</v>
      </c>
    </row>
    <row r="59" spans="1:7" ht="102" outlineLevel="3">
      <c r="A59" s="24" t="s">
        <v>82</v>
      </c>
      <c r="B59" s="25" t="s">
        <v>84</v>
      </c>
      <c r="C59" s="26">
        <v>25214.1</v>
      </c>
      <c r="D59" s="27">
        <v>42196.9</v>
      </c>
      <c r="E59" s="28">
        <v>42196.9</v>
      </c>
      <c r="F59" s="13">
        <f t="shared" si="0"/>
        <v>100</v>
      </c>
      <c r="G59" s="13">
        <f t="shared" si="1"/>
        <v>67.354377114392349</v>
      </c>
    </row>
    <row r="60" spans="1:7" ht="25.5" outlineLevel="2">
      <c r="A60" s="19" t="s">
        <v>85</v>
      </c>
      <c r="B60" s="20" t="s">
        <v>86</v>
      </c>
      <c r="C60" s="21">
        <v>3911.0070000000001</v>
      </c>
      <c r="D60" s="22">
        <v>3503.2919999999999</v>
      </c>
      <c r="E60" s="23">
        <v>3503.2919999999999</v>
      </c>
      <c r="F60" s="39">
        <f t="shared" si="0"/>
        <v>100</v>
      </c>
      <c r="G60" s="39">
        <f t="shared" si="1"/>
        <v>-10.424808751301143</v>
      </c>
    </row>
    <row r="61" spans="1:7" ht="25.5" outlineLevel="3">
      <c r="A61" s="24" t="s">
        <v>85</v>
      </c>
      <c r="B61" s="25" t="s">
        <v>87</v>
      </c>
      <c r="C61" s="26">
        <v>3911.0070000000001</v>
      </c>
      <c r="D61" s="27">
        <v>3503.2919999999999</v>
      </c>
      <c r="E61" s="28">
        <v>3503.2919999999999</v>
      </c>
      <c r="F61" s="13">
        <f t="shared" si="0"/>
        <v>100</v>
      </c>
      <c r="G61" s="13">
        <f t="shared" si="1"/>
        <v>-10.424808751301143</v>
      </c>
    </row>
    <row r="62" spans="1:7" ht="51">
      <c r="A62" s="8" t="s">
        <v>88</v>
      </c>
      <c r="B62" s="9" t="s">
        <v>89</v>
      </c>
      <c r="C62" s="10">
        <v>228694.82302000001</v>
      </c>
      <c r="D62" s="11">
        <v>269279.96739000001</v>
      </c>
      <c r="E62" s="12">
        <v>269023.09083</v>
      </c>
      <c r="F62" s="39">
        <f t="shared" si="0"/>
        <v>99.904606138180355</v>
      </c>
      <c r="G62" s="39">
        <f t="shared" si="1"/>
        <v>17.746420244261813</v>
      </c>
    </row>
    <row r="63" spans="1:7" outlineLevel="1">
      <c r="A63" s="14" t="s">
        <v>90</v>
      </c>
      <c r="B63" s="15" t="s">
        <v>91</v>
      </c>
      <c r="C63" s="16">
        <v>214355.72302</v>
      </c>
      <c r="D63" s="17">
        <v>252435.59109999999</v>
      </c>
      <c r="E63" s="18">
        <v>252178.71453999999</v>
      </c>
      <c r="F63" s="39">
        <f t="shared" si="0"/>
        <v>99.89824075167823</v>
      </c>
      <c r="G63" s="39">
        <f t="shared" si="1"/>
        <v>17.764801211510942</v>
      </c>
    </row>
    <row r="64" spans="1:7" ht="25.5" outlineLevel="2">
      <c r="A64" s="19" t="s">
        <v>92</v>
      </c>
      <c r="B64" s="20" t="s">
        <v>93</v>
      </c>
      <c r="C64" s="21"/>
      <c r="D64" s="22">
        <v>132.68</v>
      </c>
      <c r="E64" s="23">
        <v>132.68</v>
      </c>
      <c r="F64" s="39">
        <f t="shared" si="0"/>
        <v>100</v>
      </c>
      <c r="G64" s="39"/>
    </row>
    <row r="65" spans="1:7" ht="63.75" outlineLevel="2">
      <c r="A65" s="19" t="s">
        <v>94</v>
      </c>
      <c r="B65" s="20" t="s">
        <v>95</v>
      </c>
      <c r="C65" s="20"/>
      <c r="D65" s="22">
        <v>574.68895999999995</v>
      </c>
      <c r="E65" s="23">
        <v>574.68895999999995</v>
      </c>
      <c r="F65" s="39">
        <f t="shared" si="0"/>
        <v>100</v>
      </c>
      <c r="G65" s="39"/>
    </row>
    <row r="66" spans="1:7" ht="38.25" outlineLevel="2">
      <c r="A66" s="19" t="s">
        <v>96</v>
      </c>
      <c r="B66" s="20" t="s">
        <v>97</v>
      </c>
      <c r="C66" s="21">
        <v>273.57375000000002</v>
      </c>
      <c r="D66" s="22">
        <v>582.48590000000002</v>
      </c>
      <c r="E66" s="23">
        <v>582.48590000000002</v>
      </c>
      <c r="F66" s="39">
        <f t="shared" si="0"/>
        <v>100</v>
      </c>
      <c r="G66" s="39">
        <f t="shared" si="1"/>
        <v>112.9173211976661</v>
      </c>
    </row>
    <row r="67" spans="1:7" ht="38.25" outlineLevel="3">
      <c r="A67" s="24" t="s">
        <v>96</v>
      </c>
      <c r="B67" s="25" t="s">
        <v>97</v>
      </c>
      <c r="C67" s="25"/>
      <c r="D67" s="27">
        <v>308.91215</v>
      </c>
      <c r="E67" s="28">
        <v>308.91215</v>
      </c>
      <c r="F67" s="13">
        <f t="shared" si="0"/>
        <v>100</v>
      </c>
      <c r="G67" s="13"/>
    </row>
    <row r="68" spans="1:7" ht="38.25" outlineLevel="3">
      <c r="A68" s="24" t="s">
        <v>96</v>
      </c>
      <c r="B68" s="25" t="s">
        <v>98</v>
      </c>
      <c r="C68" s="26">
        <v>273.57375000000002</v>
      </c>
      <c r="D68" s="27">
        <v>273.57375000000002</v>
      </c>
      <c r="E68" s="28">
        <v>273.57375000000002</v>
      </c>
      <c r="F68" s="13">
        <f t="shared" si="0"/>
        <v>100</v>
      </c>
      <c r="G68" s="13">
        <f t="shared" si="1"/>
        <v>0</v>
      </c>
    </row>
    <row r="69" spans="1:7" ht="114.75" outlineLevel="2">
      <c r="A69" s="19" t="s">
        <v>99</v>
      </c>
      <c r="B69" s="20" t="s">
        <v>100</v>
      </c>
      <c r="C69" s="21">
        <v>4213.4164499999997</v>
      </c>
      <c r="D69" s="22">
        <v>6989.4828699999998</v>
      </c>
      <c r="E69" s="23">
        <v>6989.4828699999998</v>
      </c>
      <c r="F69" s="39">
        <f t="shared" si="0"/>
        <v>100</v>
      </c>
      <c r="G69" s="39">
        <f t="shared" si="1"/>
        <v>65.886352629586384</v>
      </c>
    </row>
    <row r="70" spans="1:7" ht="114.75" outlineLevel="3">
      <c r="A70" s="24" t="s">
        <v>99</v>
      </c>
      <c r="B70" s="25" t="s">
        <v>100</v>
      </c>
      <c r="C70" s="26"/>
      <c r="D70" s="27">
        <v>60</v>
      </c>
      <c r="E70" s="28">
        <v>60</v>
      </c>
      <c r="F70" s="13">
        <f t="shared" si="0"/>
        <v>100</v>
      </c>
      <c r="G70" s="13"/>
    </row>
    <row r="71" spans="1:7" ht="114.75" outlineLevel="3">
      <c r="A71" s="24" t="s">
        <v>99</v>
      </c>
      <c r="B71" s="25" t="s">
        <v>101</v>
      </c>
      <c r="C71" s="26">
        <v>4213.4164499999997</v>
      </c>
      <c r="D71" s="27">
        <v>4213.4164499999997</v>
      </c>
      <c r="E71" s="28">
        <v>4213.4164499999997</v>
      </c>
      <c r="F71" s="13">
        <f t="shared" ref="F71:F134" si="2">E71/D71*100</f>
        <v>100</v>
      </c>
      <c r="G71" s="13">
        <f t="shared" ref="G71:G134" si="3">D71/C71*100-100</f>
        <v>0</v>
      </c>
    </row>
    <row r="72" spans="1:7" ht="114.75" outlineLevel="3">
      <c r="A72" s="24" t="s">
        <v>99</v>
      </c>
      <c r="B72" s="25" t="s">
        <v>102</v>
      </c>
      <c r="C72" s="25"/>
      <c r="D72" s="27">
        <v>2716.0664200000001</v>
      </c>
      <c r="E72" s="28">
        <v>2716.0664200000001</v>
      </c>
      <c r="F72" s="13">
        <f t="shared" si="2"/>
        <v>100</v>
      </c>
      <c r="G72" s="13"/>
    </row>
    <row r="73" spans="1:7" ht="25.5" outlineLevel="2">
      <c r="A73" s="19" t="s">
        <v>103</v>
      </c>
      <c r="B73" s="20" t="s">
        <v>104</v>
      </c>
      <c r="C73" s="21">
        <v>24798.485140000001</v>
      </c>
      <c r="D73" s="22">
        <v>30230.907159999999</v>
      </c>
      <c r="E73" s="23">
        <v>30230.907159999999</v>
      </c>
      <c r="F73" s="39">
        <f t="shared" si="2"/>
        <v>100</v>
      </c>
      <c r="G73" s="39">
        <f t="shared" si="3"/>
        <v>21.906265601835059</v>
      </c>
    </row>
    <row r="74" spans="1:7" ht="25.5" outlineLevel="3">
      <c r="A74" s="24" t="s">
        <v>103</v>
      </c>
      <c r="B74" s="25" t="s">
        <v>104</v>
      </c>
      <c r="C74" s="26">
        <v>12370.3838</v>
      </c>
      <c r="D74" s="27">
        <v>13754.132439999999</v>
      </c>
      <c r="E74" s="28">
        <v>13754.132439999999</v>
      </c>
      <c r="F74" s="13">
        <f t="shared" si="2"/>
        <v>100</v>
      </c>
      <c r="G74" s="13">
        <f t="shared" si="3"/>
        <v>11.185979856178747</v>
      </c>
    </row>
    <row r="75" spans="1:7" ht="25.5" outlineLevel="3">
      <c r="A75" s="24" t="s">
        <v>103</v>
      </c>
      <c r="B75" s="25" t="s">
        <v>105</v>
      </c>
      <c r="C75" s="26">
        <v>11822.80134</v>
      </c>
      <c r="D75" s="27">
        <v>15870.240820000001</v>
      </c>
      <c r="E75" s="28">
        <v>15870.240820000001</v>
      </c>
      <c r="F75" s="13">
        <f t="shared" si="2"/>
        <v>100</v>
      </c>
      <c r="G75" s="13">
        <f t="shared" si="3"/>
        <v>34.234183283671769</v>
      </c>
    </row>
    <row r="76" spans="1:7" ht="25.5" outlineLevel="3">
      <c r="A76" s="24" t="s">
        <v>103</v>
      </c>
      <c r="B76" s="25" t="s">
        <v>106</v>
      </c>
      <c r="C76" s="26">
        <v>605.29999999999995</v>
      </c>
      <c r="D76" s="27">
        <v>606.53390000000002</v>
      </c>
      <c r="E76" s="28">
        <v>606.53390000000002</v>
      </c>
      <c r="F76" s="13">
        <f t="shared" si="2"/>
        <v>100</v>
      </c>
      <c r="G76" s="13">
        <f t="shared" si="3"/>
        <v>0.20384933091031598</v>
      </c>
    </row>
    <row r="77" spans="1:7" ht="38.25" customHeight="1" outlineLevel="2">
      <c r="A77" s="19" t="s">
        <v>107</v>
      </c>
      <c r="B77" s="20" t="s">
        <v>108</v>
      </c>
      <c r="C77" s="21">
        <v>866.69111999999996</v>
      </c>
      <c r="D77" s="22">
        <v>866.69111999999996</v>
      </c>
      <c r="E77" s="23">
        <v>866.69111999999996</v>
      </c>
      <c r="F77" s="39">
        <f t="shared" si="2"/>
        <v>100</v>
      </c>
      <c r="G77" s="39">
        <f t="shared" si="3"/>
        <v>0</v>
      </c>
    </row>
    <row r="78" spans="1:7" ht="41.25" customHeight="1" outlineLevel="3">
      <c r="A78" s="24" t="s">
        <v>107</v>
      </c>
      <c r="B78" s="25" t="s">
        <v>108</v>
      </c>
      <c r="C78" s="26">
        <v>600</v>
      </c>
      <c r="D78" s="27">
        <v>600</v>
      </c>
      <c r="E78" s="28">
        <v>600</v>
      </c>
      <c r="F78" s="13">
        <f t="shared" si="2"/>
        <v>100</v>
      </c>
      <c r="G78" s="13">
        <f t="shared" si="3"/>
        <v>0</v>
      </c>
    </row>
    <row r="79" spans="1:7" ht="41.25" customHeight="1" outlineLevel="3">
      <c r="A79" s="24" t="s">
        <v>107</v>
      </c>
      <c r="B79" s="25" t="s">
        <v>109</v>
      </c>
      <c r="C79" s="26">
        <v>266.69112000000001</v>
      </c>
      <c r="D79" s="27">
        <v>266.69112000000001</v>
      </c>
      <c r="E79" s="28">
        <v>266.69112000000001</v>
      </c>
      <c r="F79" s="13">
        <f t="shared" si="2"/>
        <v>100</v>
      </c>
      <c r="G79" s="13">
        <f t="shared" si="3"/>
        <v>0</v>
      </c>
    </row>
    <row r="80" spans="1:7" ht="25.5" outlineLevel="2">
      <c r="A80" s="19" t="s">
        <v>110</v>
      </c>
      <c r="B80" s="20" t="s">
        <v>111</v>
      </c>
      <c r="C80" s="21">
        <v>8286.1</v>
      </c>
      <c r="D80" s="22">
        <v>9771.5942200000009</v>
      </c>
      <c r="E80" s="23">
        <v>9771.5942200000009</v>
      </c>
      <c r="F80" s="39">
        <f t="shared" si="2"/>
        <v>100</v>
      </c>
      <c r="G80" s="39">
        <f t="shared" si="3"/>
        <v>17.927543959160516</v>
      </c>
    </row>
    <row r="81" spans="1:7" ht="25.5" outlineLevel="3">
      <c r="A81" s="24" t="s">
        <v>110</v>
      </c>
      <c r="B81" s="25" t="s">
        <v>111</v>
      </c>
      <c r="C81" s="26">
        <v>3485.2924800000001</v>
      </c>
      <c r="D81" s="27">
        <v>3822.5387799999999</v>
      </c>
      <c r="E81" s="28">
        <v>3822.5387799999999</v>
      </c>
      <c r="F81" s="13">
        <f t="shared" si="2"/>
        <v>100</v>
      </c>
      <c r="G81" s="13">
        <f t="shared" si="3"/>
        <v>9.6762696943012259</v>
      </c>
    </row>
    <row r="82" spans="1:7" ht="25.5" outlineLevel="3">
      <c r="A82" s="24" t="s">
        <v>110</v>
      </c>
      <c r="B82" s="25" t="s">
        <v>112</v>
      </c>
      <c r="C82" s="26">
        <v>3330.3075199999998</v>
      </c>
      <c r="D82" s="27">
        <v>4470.9645300000002</v>
      </c>
      <c r="E82" s="28">
        <v>4470.9645300000002</v>
      </c>
      <c r="F82" s="13">
        <f t="shared" si="2"/>
        <v>100</v>
      </c>
      <c r="G82" s="13">
        <f t="shared" si="3"/>
        <v>34.250801259338374</v>
      </c>
    </row>
    <row r="83" spans="1:7" ht="25.5" outlineLevel="3">
      <c r="A83" s="24" t="s">
        <v>110</v>
      </c>
      <c r="B83" s="25" t="s">
        <v>113</v>
      </c>
      <c r="C83" s="26">
        <v>1470.5</v>
      </c>
      <c r="D83" s="27">
        <v>1478.0909099999999</v>
      </c>
      <c r="E83" s="28">
        <v>1478.0909099999999</v>
      </c>
      <c r="F83" s="13">
        <f t="shared" si="2"/>
        <v>100</v>
      </c>
      <c r="G83" s="13">
        <f t="shared" si="3"/>
        <v>0.51621285277117579</v>
      </c>
    </row>
    <row r="84" spans="1:7" ht="38.25" outlineLevel="2">
      <c r="A84" s="19" t="s">
        <v>114</v>
      </c>
      <c r="B84" s="20" t="s">
        <v>115</v>
      </c>
      <c r="C84" s="21">
        <v>84364.119080000004</v>
      </c>
      <c r="D84" s="22">
        <v>104056.22095</v>
      </c>
      <c r="E84" s="23">
        <v>104056.22095</v>
      </c>
      <c r="F84" s="39">
        <f t="shared" si="2"/>
        <v>100</v>
      </c>
      <c r="G84" s="39">
        <f t="shared" si="3"/>
        <v>23.341797537560453</v>
      </c>
    </row>
    <row r="85" spans="1:7" ht="38.25" outlineLevel="3">
      <c r="A85" s="24" t="s">
        <v>114</v>
      </c>
      <c r="B85" s="25" t="s">
        <v>115</v>
      </c>
      <c r="C85" s="26">
        <v>35872.45089</v>
      </c>
      <c r="D85" s="27">
        <v>42774.66461</v>
      </c>
      <c r="E85" s="28">
        <v>42774.66461</v>
      </c>
      <c r="F85" s="13">
        <f t="shared" si="2"/>
        <v>100</v>
      </c>
      <c r="G85" s="13">
        <f t="shared" si="3"/>
        <v>19.24098730015713</v>
      </c>
    </row>
    <row r="86" spans="1:7" ht="38.25" outlineLevel="3">
      <c r="A86" s="24" t="s">
        <v>114</v>
      </c>
      <c r="B86" s="25" t="s">
        <v>116</v>
      </c>
      <c r="C86" s="26">
        <v>32931.73962</v>
      </c>
      <c r="D86" s="27">
        <v>44203.340100000001</v>
      </c>
      <c r="E86" s="28">
        <v>44203.340100000001</v>
      </c>
      <c r="F86" s="13">
        <f t="shared" si="2"/>
        <v>100</v>
      </c>
      <c r="G86" s="13">
        <f t="shared" si="3"/>
        <v>34.227163854880502</v>
      </c>
    </row>
    <row r="87" spans="1:7" ht="38.25" outlineLevel="3">
      <c r="A87" s="24" t="s">
        <v>114</v>
      </c>
      <c r="B87" s="25" t="s">
        <v>117</v>
      </c>
      <c r="C87" s="26">
        <v>15559.92857</v>
      </c>
      <c r="D87" s="27">
        <v>17078.216240000002</v>
      </c>
      <c r="E87" s="28">
        <v>17078.216240000002</v>
      </c>
      <c r="F87" s="13">
        <f t="shared" si="2"/>
        <v>100</v>
      </c>
      <c r="G87" s="13">
        <f t="shared" si="3"/>
        <v>9.7576776343774725</v>
      </c>
    </row>
    <row r="88" spans="1:7" ht="51" outlineLevel="2">
      <c r="A88" s="19" t="s">
        <v>118</v>
      </c>
      <c r="B88" s="20" t="s">
        <v>119</v>
      </c>
      <c r="C88" s="21">
        <v>50910.347999999998</v>
      </c>
      <c r="D88" s="22">
        <v>57262.269789999998</v>
      </c>
      <c r="E88" s="23">
        <v>57262.269789999998</v>
      </c>
      <c r="F88" s="39">
        <f t="shared" si="2"/>
        <v>100</v>
      </c>
      <c r="G88" s="39">
        <f t="shared" si="3"/>
        <v>12.476681145451991</v>
      </c>
    </row>
    <row r="89" spans="1:7" ht="51" outlineLevel="3">
      <c r="A89" s="24" t="s">
        <v>118</v>
      </c>
      <c r="B89" s="25" t="s">
        <v>119</v>
      </c>
      <c r="C89" s="26">
        <v>30634.112949999999</v>
      </c>
      <c r="D89" s="27">
        <v>27376.70593</v>
      </c>
      <c r="E89" s="28">
        <v>27376.70593</v>
      </c>
      <c r="F89" s="13">
        <f t="shared" si="2"/>
        <v>100</v>
      </c>
      <c r="G89" s="13">
        <f t="shared" si="3"/>
        <v>-10.633266990027195</v>
      </c>
    </row>
    <row r="90" spans="1:7" ht="51" outlineLevel="3">
      <c r="A90" s="24" t="s">
        <v>118</v>
      </c>
      <c r="B90" s="25" t="s">
        <v>120</v>
      </c>
      <c r="C90" s="26">
        <v>18803.98705</v>
      </c>
      <c r="D90" s="27">
        <v>28167.562600000001</v>
      </c>
      <c r="E90" s="28">
        <v>28167.562600000001</v>
      </c>
      <c r="F90" s="13">
        <f t="shared" si="2"/>
        <v>100</v>
      </c>
      <c r="G90" s="13">
        <f t="shared" si="3"/>
        <v>49.795692398118319</v>
      </c>
    </row>
    <row r="91" spans="1:7" ht="51" outlineLevel="3">
      <c r="A91" s="24" t="s">
        <v>118</v>
      </c>
      <c r="B91" s="25" t="s">
        <v>121</v>
      </c>
      <c r="C91" s="26">
        <v>1472.248</v>
      </c>
      <c r="D91" s="27">
        <v>1718.00126</v>
      </c>
      <c r="E91" s="28">
        <v>1718.00126</v>
      </c>
      <c r="F91" s="13">
        <f t="shared" si="2"/>
        <v>100</v>
      </c>
      <c r="G91" s="13">
        <f t="shared" si="3"/>
        <v>16.692381989990807</v>
      </c>
    </row>
    <row r="92" spans="1:7" ht="25.5" outlineLevel="2">
      <c r="A92" s="19" t="s">
        <v>122</v>
      </c>
      <c r="B92" s="20" t="s">
        <v>123</v>
      </c>
      <c r="C92" s="21">
        <v>150</v>
      </c>
      <c r="D92" s="22">
        <v>197.7</v>
      </c>
      <c r="E92" s="23">
        <v>197.7</v>
      </c>
      <c r="F92" s="39">
        <f t="shared" si="2"/>
        <v>100</v>
      </c>
      <c r="G92" s="39">
        <f t="shared" si="3"/>
        <v>31.799999999999983</v>
      </c>
    </row>
    <row r="93" spans="1:7" ht="63.75" outlineLevel="2">
      <c r="A93" s="19" t="s">
        <v>124</v>
      </c>
      <c r="B93" s="20" t="s">
        <v>125</v>
      </c>
      <c r="C93" s="21">
        <v>40327.199999999997</v>
      </c>
      <c r="D93" s="22">
        <v>41605.080650000004</v>
      </c>
      <c r="E93" s="23">
        <v>41348.204089999999</v>
      </c>
      <c r="F93" s="39">
        <f t="shared" si="2"/>
        <v>99.382583674909895</v>
      </c>
      <c r="G93" s="39">
        <f t="shared" si="3"/>
        <v>3.1687809964490583</v>
      </c>
    </row>
    <row r="94" spans="1:7" ht="53.25" customHeight="1" outlineLevel="3">
      <c r="A94" s="24" t="s">
        <v>124</v>
      </c>
      <c r="B94" s="25" t="s">
        <v>126</v>
      </c>
      <c r="C94" s="26">
        <v>9858.7999999999993</v>
      </c>
      <c r="D94" s="27">
        <v>10542.8338</v>
      </c>
      <c r="E94" s="28">
        <v>10440.00253</v>
      </c>
      <c r="F94" s="13">
        <f t="shared" si="2"/>
        <v>99.02463349085518</v>
      </c>
      <c r="G94" s="13">
        <f t="shared" si="3"/>
        <v>6.9383068933338734</v>
      </c>
    </row>
    <row r="95" spans="1:7" ht="53.25" customHeight="1" outlineLevel="3">
      <c r="A95" s="24" t="s">
        <v>124</v>
      </c>
      <c r="B95" s="25" t="s">
        <v>127</v>
      </c>
      <c r="C95" s="26">
        <v>30258.400000000001</v>
      </c>
      <c r="D95" s="27">
        <v>30846.046849999999</v>
      </c>
      <c r="E95" s="28">
        <v>30692.001560000001</v>
      </c>
      <c r="F95" s="13">
        <f t="shared" si="2"/>
        <v>99.500599571967513</v>
      </c>
      <c r="G95" s="13">
        <f t="shared" si="3"/>
        <v>1.9420949224016937</v>
      </c>
    </row>
    <row r="96" spans="1:7" ht="53.25" customHeight="1" outlineLevel="3">
      <c r="A96" s="24" t="s">
        <v>124</v>
      </c>
      <c r="B96" s="25" t="s">
        <v>128</v>
      </c>
      <c r="C96" s="26">
        <v>210</v>
      </c>
      <c r="D96" s="27">
        <v>216.2</v>
      </c>
      <c r="E96" s="28">
        <v>216.2</v>
      </c>
      <c r="F96" s="13">
        <f t="shared" si="2"/>
        <v>100</v>
      </c>
      <c r="G96" s="13">
        <f t="shared" si="3"/>
        <v>2.952380952380949</v>
      </c>
    </row>
    <row r="97" spans="1:7" outlineLevel="2">
      <c r="A97" s="19" t="s">
        <v>309</v>
      </c>
      <c r="B97" s="20" t="s">
        <v>129</v>
      </c>
      <c r="C97" s="22">
        <v>165.78948</v>
      </c>
      <c r="D97" s="22">
        <v>165.78948</v>
      </c>
      <c r="E97" s="23">
        <v>165.78948</v>
      </c>
      <c r="F97" s="39">
        <f t="shared" si="2"/>
        <v>100</v>
      </c>
      <c r="G97" s="39">
        <f t="shared" si="3"/>
        <v>0</v>
      </c>
    </row>
    <row r="98" spans="1:7" outlineLevel="3">
      <c r="A98" s="24" t="s">
        <v>309</v>
      </c>
      <c r="B98" s="25" t="s">
        <v>130</v>
      </c>
      <c r="C98" s="27">
        <v>165.78948</v>
      </c>
      <c r="D98" s="27">
        <v>165.78948</v>
      </c>
      <c r="E98" s="28">
        <v>165.78948</v>
      </c>
      <c r="F98" s="13">
        <f t="shared" si="2"/>
        <v>100</v>
      </c>
      <c r="G98" s="13">
        <f t="shared" si="3"/>
        <v>0</v>
      </c>
    </row>
    <row r="99" spans="1:7" ht="25.5" outlineLevel="1">
      <c r="A99" s="14" t="s">
        <v>131</v>
      </c>
      <c r="B99" s="15" t="s">
        <v>132</v>
      </c>
      <c r="C99" s="16">
        <v>14339.1</v>
      </c>
      <c r="D99" s="17">
        <v>16844.37629</v>
      </c>
      <c r="E99" s="18">
        <v>16844.37629</v>
      </c>
      <c r="F99" s="39">
        <f t="shared" si="2"/>
        <v>100</v>
      </c>
      <c r="G99" s="39">
        <f t="shared" si="3"/>
        <v>17.471642501970138</v>
      </c>
    </row>
    <row r="100" spans="1:7" ht="38.25" outlineLevel="2">
      <c r="A100" s="19" t="s">
        <v>133</v>
      </c>
      <c r="B100" s="20" t="s">
        <v>134</v>
      </c>
      <c r="C100" s="21">
        <v>13839.1</v>
      </c>
      <c r="D100" s="22">
        <v>15109.593800000001</v>
      </c>
      <c r="E100" s="23">
        <v>15109.593800000001</v>
      </c>
      <c r="F100" s="39">
        <f t="shared" si="2"/>
        <v>100</v>
      </c>
      <c r="G100" s="39">
        <f t="shared" si="3"/>
        <v>9.1804654926982181</v>
      </c>
    </row>
    <row r="101" spans="1:7" ht="38.25" outlineLevel="3">
      <c r="A101" s="24" t="s">
        <v>133</v>
      </c>
      <c r="B101" s="25" t="s">
        <v>134</v>
      </c>
      <c r="C101" s="26">
        <v>11591.954729999999</v>
      </c>
      <c r="D101" s="27">
        <v>12587.30609</v>
      </c>
      <c r="E101" s="28">
        <v>12587.30609</v>
      </c>
      <c r="F101" s="13">
        <f t="shared" si="2"/>
        <v>100</v>
      </c>
      <c r="G101" s="13">
        <f t="shared" si="3"/>
        <v>8.5865704549728008</v>
      </c>
    </row>
    <row r="102" spans="1:7" ht="38.25" outlineLevel="3">
      <c r="A102" s="24" t="s">
        <v>133</v>
      </c>
      <c r="B102" s="25" t="s">
        <v>135</v>
      </c>
      <c r="C102" s="26">
        <v>949.24527</v>
      </c>
      <c r="D102" s="27">
        <v>1213.6424500000001</v>
      </c>
      <c r="E102" s="28">
        <v>1213.6424500000001</v>
      </c>
      <c r="F102" s="13">
        <f t="shared" si="2"/>
        <v>100</v>
      </c>
      <c r="G102" s="13">
        <f t="shared" si="3"/>
        <v>27.853410320390637</v>
      </c>
    </row>
    <row r="103" spans="1:7" ht="38.25" outlineLevel="3">
      <c r="A103" s="24" t="s">
        <v>133</v>
      </c>
      <c r="B103" s="25" t="s">
        <v>136</v>
      </c>
      <c r="C103" s="26">
        <v>1297.9000000000001</v>
      </c>
      <c r="D103" s="27">
        <v>1308.64526</v>
      </c>
      <c r="E103" s="28">
        <v>1308.64526</v>
      </c>
      <c r="F103" s="13">
        <f t="shared" si="2"/>
        <v>100</v>
      </c>
      <c r="G103" s="13">
        <f t="shared" si="3"/>
        <v>0.82789583172817061</v>
      </c>
    </row>
    <row r="104" spans="1:7" ht="102" outlineLevel="2">
      <c r="A104" s="19" t="s">
        <v>137</v>
      </c>
      <c r="B104" s="20" t="s">
        <v>138</v>
      </c>
      <c r="C104" s="20"/>
      <c r="D104" s="22">
        <v>971.78249000000005</v>
      </c>
      <c r="E104" s="23">
        <v>971.78249000000005</v>
      </c>
      <c r="F104" s="39">
        <f t="shared" si="2"/>
        <v>100</v>
      </c>
      <c r="G104" s="39"/>
    </row>
    <row r="105" spans="1:7" ht="54" customHeight="1" outlineLevel="2">
      <c r="A105" s="19" t="s">
        <v>139</v>
      </c>
      <c r="B105" s="20" t="s">
        <v>140</v>
      </c>
      <c r="C105" s="21">
        <v>50</v>
      </c>
      <c r="D105" s="22">
        <v>50</v>
      </c>
      <c r="E105" s="23">
        <v>50</v>
      </c>
      <c r="F105" s="39">
        <f t="shared" si="2"/>
        <v>100</v>
      </c>
      <c r="G105" s="39">
        <f t="shared" si="3"/>
        <v>0</v>
      </c>
    </row>
    <row r="106" spans="1:7" ht="38.25" outlineLevel="2">
      <c r="A106" s="19" t="s">
        <v>141</v>
      </c>
      <c r="B106" s="20" t="s">
        <v>142</v>
      </c>
      <c r="C106" s="21">
        <v>180</v>
      </c>
      <c r="D106" s="22">
        <v>480</v>
      </c>
      <c r="E106" s="23">
        <v>480</v>
      </c>
      <c r="F106" s="39">
        <f t="shared" si="2"/>
        <v>100</v>
      </c>
      <c r="G106" s="39">
        <f t="shared" si="3"/>
        <v>166.66666666666663</v>
      </c>
    </row>
    <row r="107" spans="1:7" ht="25.5" outlineLevel="2">
      <c r="A107" s="19" t="s">
        <v>143</v>
      </c>
      <c r="B107" s="20" t="s">
        <v>144</v>
      </c>
      <c r="C107" s="21">
        <v>220</v>
      </c>
      <c r="D107" s="22">
        <v>133</v>
      </c>
      <c r="E107" s="23">
        <v>133</v>
      </c>
      <c r="F107" s="39">
        <f t="shared" si="2"/>
        <v>100</v>
      </c>
      <c r="G107" s="39">
        <f t="shared" si="3"/>
        <v>-39.545454545454547</v>
      </c>
    </row>
    <row r="108" spans="1:7" ht="38.25" outlineLevel="2">
      <c r="A108" s="19" t="s">
        <v>145</v>
      </c>
      <c r="B108" s="20" t="s">
        <v>146</v>
      </c>
      <c r="C108" s="21">
        <v>50</v>
      </c>
      <c r="D108" s="22">
        <v>100</v>
      </c>
      <c r="E108" s="23">
        <v>100</v>
      </c>
      <c r="F108" s="39">
        <f t="shared" si="2"/>
        <v>100</v>
      </c>
      <c r="G108" s="39">
        <f t="shared" si="3"/>
        <v>100</v>
      </c>
    </row>
    <row r="109" spans="1:7" ht="51">
      <c r="A109" s="8" t="s">
        <v>147</v>
      </c>
      <c r="B109" s="9" t="s">
        <v>148</v>
      </c>
      <c r="C109" s="10">
        <v>103736.77211000001</v>
      </c>
      <c r="D109" s="11">
        <v>489026.98116999998</v>
      </c>
      <c r="E109" s="12">
        <v>476599.34502000001</v>
      </c>
      <c r="F109" s="39">
        <f t="shared" si="2"/>
        <v>97.458701333765518</v>
      </c>
      <c r="G109" s="39">
        <f t="shared" si="3"/>
        <v>371.41141103893938</v>
      </c>
    </row>
    <row r="110" spans="1:7" ht="27" customHeight="1" outlineLevel="1">
      <c r="A110" s="14" t="s">
        <v>149</v>
      </c>
      <c r="B110" s="15" t="s">
        <v>150</v>
      </c>
      <c r="C110" s="16">
        <v>77366.753110000005</v>
      </c>
      <c r="D110" s="17">
        <v>463005.26217</v>
      </c>
      <c r="E110" s="18">
        <v>450581.28117999999</v>
      </c>
      <c r="F110" s="39">
        <f t="shared" si="2"/>
        <v>97.316665272491363</v>
      </c>
      <c r="G110" s="39">
        <f t="shared" si="3"/>
        <v>498.45507735305807</v>
      </c>
    </row>
    <row r="111" spans="1:7" ht="27" customHeight="1" outlineLevel="2">
      <c r="A111" s="19" t="s">
        <v>151</v>
      </c>
      <c r="B111" s="20" t="s">
        <v>152</v>
      </c>
      <c r="C111" s="20"/>
      <c r="D111" s="22">
        <v>14.7</v>
      </c>
      <c r="E111" s="23">
        <v>14.7</v>
      </c>
      <c r="F111" s="39">
        <f t="shared" si="2"/>
        <v>100</v>
      </c>
      <c r="G111" s="39"/>
    </row>
    <row r="112" spans="1:7" ht="38.25" outlineLevel="2">
      <c r="A112" s="19" t="s">
        <v>330</v>
      </c>
      <c r="B112" s="20" t="s">
        <v>153</v>
      </c>
      <c r="C112" s="21">
        <v>77366.753110000005</v>
      </c>
      <c r="D112" s="22">
        <v>462990.56216999999</v>
      </c>
      <c r="E112" s="23">
        <v>450566.58117999998</v>
      </c>
      <c r="F112" s="39">
        <f t="shared" si="2"/>
        <v>97.316580076326005</v>
      </c>
      <c r="G112" s="39">
        <f t="shared" si="3"/>
        <v>498.43607694343882</v>
      </c>
    </row>
    <row r="113" spans="1:7" ht="27.75" customHeight="1" outlineLevel="3">
      <c r="A113" s="24" t="s">
        <v>330</v>
      </c>
      <c r="B113" s="25" t="s">
        <v>154</v>
      </c>
      <c r="C113" s="26">
        <v>72808.441709999999</v>
      </c>
      <c r="D113" s="27">
        <v>407342.39371999999</v>
      </c>
      <c r="E113" s="28">
        <v>406176.05205</v>
      </c>
      <c r="F113" s="13">
        <f t="shared" si="2"/>
        <v>99.713670443346558</v>
      </c>
      <c r="G113" s="13">
        <f t="shared" si="3"/>
        <v>459.47138017658312</v>
      </c>
    </row>
    <row r="114" spans="1:7" ht="27.75" customHeight="1" outlineLevel="3">
      <c r="A114" s="24" t="s">
        <v>330</v>
      </c>
      <c r="B114" s="25" t="s">
        <v>155</v>
      </c>
      <c r="C114" s="26">
        <v>3065.6185999999998</v>
      </c>
      <c r="D114" s="27">
        <v>17182.95047</v>
      </c>
      <c r="E114" s="28">
        <v>17133.862229999999</v>
      </c>
      <c r="F114" s="13">
        <f t="shared" si="2"/>
        <v>99.7143200750901</v>
      </c>
      <c r="G114" s="13">
        <f t="shared" si="3"/>
        <v>460.50516101383266</v>
      </c>
    </row>
    <row r="115" spans="1:7" ht="27.75" customHeight="1" outlineLevel="3">
      <c r="A115" s="24" t="s">
        <v>330</v>
      </c>
      <c r="B115" s="25" t="s">
        <v>156</v>
      </c>
      <c r="C115" s="26">
        <v>1492.6928</v>
      </c>
      <c r="D115" s="27">
        <v>5089.8035900000004</v>
      </c>
      <c r="E115" s="28">
        <v>4283.4662699999999</v>
      </c>
      <c r="F115" s="13">
        <f t="shared" si="2"/>
        <v>84.157791047493049</v>
      </c>
      <c r="G115" s="13">
        <f t="shared" si="3"/>
        <v>240.98131846016815</v>
      </c>
    </row>
    <row r="116" spans="1:7" ht="27.75" customHeight="1" outlineLevel="3">
      <c r="A116" s="24" t="s">
        <v>330</v>
      </c>
      <c r="B116" s="25" t="s">
        <v>157</v>
      </c>
      <c r="C116" s="25"/>
      <c r="D116" s="27">
        <v>33133.249069999998</v>
      </c>
      <c r="E116" s="28">
        <v>22950.227459999998</v>
      </c>
      <c r="F116" s="13">
        <f t="shared" si="2"/>
        <v>69.266456215970493</v>
      </c>
      <c r="G116" s="13"/>
    </row>
    <row r="117" spans="1:7" ht="27.75" customHeight="1" outlineLevel="3">
      <c r="A117" s="24" t="s">
        <v>330</v>
      </c>
      <c r="B117" s="25" t="s">
        <v>158</v>
      </c>
      <c r="C117" s="25"/>
      <c r="D117" s="27">
        <v>242.16532000000001</v>
      </c>
      <c r="E117" s="28">
        <v>22.97317</v>
      </c>
      <c r="F117" s="13">
        <f t="shared" si="2"/>
        <v>9.4865647979652898</v>
      </c>
      <c r="G117" s="13"/>
    </row>
    <row r="118" spans="1:7" ht="25.5" outlineLevel="3">
      <c r="A118" s="30" t="s">
        <v>310</v>
      </c>
      <c r="B118" s="31" t="s">
        <v>311</v>
      </c>
      <c r="C118" s="16">
        <v>200</v>
      </c>
      <c r="D118" s="27"/>
      <c r="E118" s="28"/>
      <c r="F118" s="13"/>
      <c r="G118" s="39">
        <f t="shared" si="3"/>
        <v>-100</v>
      </c>
    </row>
    <row r="119" spans="1:7" ht="25.5" outlineLevel="3">
      <c r="A119" s="32" t="s">
        <v>312</v>
      </c>
      <c r="B119" s="33" t="s">
        <v>313</v>
      </c>
      <c r="C119" s="21">
        <v>200</v>
      </c>
      <c r="D119" s="27"/>
      <c r="E119" s="28"/>
      <c r="F119" s="13"/>
      <c r="G119" s="13">
        <f t="shared" si="3"/>
        <v>-100</v>
      </c>
    </row>
    <row r="120" spans="1:7" ht="38.25" outlineLevel="1">
      <c r="A120" s="14" t="s">
        <v>159</v>
      </c>
      <c r="B120" s="15" t="s">
        <v>160</v>
      </c>
      <c r="C120" s="16">
        <v>26021.719000000001</v>
      </c>
      <c r="D120" s="17">
        <v>26021.719000000001</v>
      </c>
      <c r="E120" s="18">
        <v>26018.063839999999</v>
      </c>
      <c r="F120" s="39">
        <f t="shared" si="2"/>
        <v>99.985953426059211</v>
      </c>
      <c r="G120" s="39">
        <f t="shared" si="3"/>
        <v>0</v>
      </c>
    </row>
    <row r="121" spans="1:7" ht="38.25" outlineLevel="2">
      <c r="A121" s="19" t="s">
        <v>161</v>
      </c>
      <c r="B121" s="20" t="s">
        <v>162</v>
      </c>
      <c r="C121" s="21">
        <v>26021.719000000001</v>
      </c>
      <c r="D121" s="22">
        <v>26021.719000000001</v>
      </c>
      <c r="E121" s="23">
        <v>26018.063839999999</v>
      </c>
      <c r="F121" s="39">
        <f t="shared" si="2"/>
        <v>99.985953426059211</v>
      </c>
      <c r="G121" s="39">
        <f t="shared" si="3"/>
        <v>0</v>
      </c>
    </row>
    <row r="122" spans="1:7" ht="38.25" outlineLevel="3">
      <c r="A122" s="24" t="s">
        <v>161</v>
      </c>
      <c r="B122" s="25" t="s">
        <v>163</v>
      </c>
      <c r="C122" s="26">
        <v>26021.719000000001</v>
      </c>
      <c r="D122" s="27">
        <v>26021.719000000001</v>
      </c>
      <c r="E122" s="28">
        <v>26018.063839999999</v>
      </c>
      <c r="F122" s="13">
        <f t="shared" si="2"/>
        <v>99.985953426059211</v>
      </c>
      <c r="G122" s="13">
        <f t="shared" si="3"/>
        <v>0</v>
      </c>
    </row>
    <row r="123" spans="1:7" ht="25.5">
      <c r="A123" s="8" t="s">
        <v>164</v>
      </c>
      <c r="B123" s="9" t="s">
        <v>165</v>
      </c>
      <c r="C123" s="10">
        <v>230</v>
      </c>
      <c r="D123" s="11">
        <v>218.49126999999999</v>
      </c>
      <c r="E123" s="12">
        <v>208.64126999999999</v>
      </c>
      <c r="F123" s="39">
        <f t="shared" si="2"/>
        <v>95.491810725435386</v>
      </c>
      <c r="G123" s="39">
        <f t="shared" si="3"/>
        <v>-5.0037956521739204</v>
      </c>
    </row>
    <row r="124" spans="1:7" ht="14.25" customHeight="1" outlineLevel="1">
      <c r="A124" s="14" t="s">
        <v>166</v>
      </c>
      <c r="B124" s="15" t="s">
        <v>167</v>
      </c>
      <c r="C124" s="16">
        <v>165</v>
      </c>
      <c r="D124" s="17">
        <v>39.356830000000002</v>
      </c>
      <c r="E124" s="18">
        <v>39.356830000000002</v>
      </c>
      <c r="F124" s="39">
        <f t="shared" si="2"/>
        <v>100</v>
      </c>
      <c r="G124" s="39">
        <f t="shared" si="3"/>
        <v>-76.147375757575759</v>
      </c>
    </row>
    <row r="125" spans="1:7" ht="38.25" outlineLevel="2">
      <c r="A125" s="19" t="s">
        <v>168</v>
      </c>
      <c r="B125" s="20" t="s">
        <v>169</v>
      </c>
      <c r="C125" s="21">
        <v>155</v>
      </c>
      <c r="D125" s="22">
        <v>39.356830000000002</v>
      </c>
      <c r="E125" s="23">
        <v>39.356830000000002</v>
      </c>
      <c r="F125" s="39">
        <f t="shared" si="2"/>
        <v>100</v>
      </c>
      <c r="G125" s="39">
        <f t="shared" si="3"/>
        <v>-74.60849677419354</v>
      </c>
    </row>
    <row r="126" spans="1:7" ht="25.5" outlineLevel="2">
      <c r="A126" s="32" t="s">
        <v>314</v>
      </c>
      <c r="B126" s="33" t="s">
        <v>315</v>
      </c>
      <c r="C126" s="21">
        <v>10</v>
      </c>
      <c r="D126" s="22"/>
      <c r="E126" s="23"/>
      <c r="F126" s="39"/>
      <c r="G126" s="39">
        <f t="shared" si="3"/>
        <v>-100</v>
      </c>
    </row>
    <row r="127" spans="1:7" ht="25.5" outlineLevel="1">
      <c r="A127" s="14" t="s">
        <v>170</v>
      </c>
      <c r="B127" s="15" t="s">
        <v>171</v>
      </c>
      <c r="C127" s="16">
        <v>65</v>
      </c>
      <c r="D127" s="17">
        <v>179.13444000000001</v>
      </c>
      <c r="E127" s="18">
        <v>169.28443999999999</v>
      </c>
      <c r="F127" s="39">
        <f t="shared" si="2"/>
        <v>94.501336538077197</v>
      </c>
      <c r="G127" s="39">
        <f t="shared" si="3"/>
        <v>175.59144615384616</v>
      </c>
    </row>
    <row r="128" spans="1:7" ht="38.25" outlineLevel="1">
      <c r="A128" s="32" t="s">
        <v>316</v>
      </c>
      <c r="B128" s="33" t="s">
        <v>317</v>
      </c>
      <c r="C128" s="21">
        <v>15</v>
      </c>
      <c r="D128" s="17"/>
      <c r="E128" s="18"/>
      <c r="F128" s="13"/>
      <c r="G128" s="13">
        <f t="shared" si="3"/>
        <v>-100</v>
      </c>
    </row>
    <row r="129" spans="1:7" ht="38.25" outlineLevel="2">
      <c r="A129" s="19" t="s">
        <v>172</v>
      </c>
      <c r="B129" s="20" t="s">
        <v>173</v>
      </c>
      <c r="C129" s="21">
        <v>50</v>
      </c>
      <c r="D129" s="22">
        <v>179.13444000000001</v>
      </c>
      <c r="E129" s="23">
        <v>169.28443999999999</v>
      </c>
      <c r="F129" s="39">
        <f t="shared" si="2"/>
        <v>94.501336538077197</v>
      </c>
      <c r="G129" s="39">
        <f t="shared" si="3"/>
        <v>258.26888000000002</v>
      </c>
    </row>
    <row r="130" spans="1:7" ht="51">
      <c r="A130" s="8" t="s">
        <v>174</v>
      </c>
      <c r="B130" s="9" t="s">
        <v>175</v>
      </c>
      <c r="C130" s="10">
        <v>570.4</v>
      </c>
      <c r="D130" s="11">
        <v>1389.0650900000001</v>
      </c>
      <c r="E130" s="12">
        <v>1389.0650900000001</v>
      </c>
      <c r="F130" s="39">
        <f t="shared" si="2"/>
        <v>100</v>
      </c>
      <c r="G130" s="39">
        <f t="shared" si="3"/>
        <v>143.5247352734923</v>
      </c>
    </row>
    <row r="131" spans="1:7" ht="25.5" outlineLevel="1">
      <c r="A131" s="14" t="s">
        <v>176</v>
      </c>
      <c r="B131" s="15" t="s">
        <v>177</v>
      </c>
      <c r="C131" s="16">
        <v>10</v>
      </c>
      <c r="D131" s="17">
        <v>868.23009000000002</v>
      </c>
      <c r="E131" s="18">
        <v>868.23009000000002</v>
      </c>
      <c r="F131" s="39">
        <f t="shared" si="2"/>
        <v>100</v>
      </c>
      <c r="G131" s="39">
        <f t="shared" si="3"/>
        <v>8582.3009000000002</v>
      </c>
    </row>
    <row r="132" spans="1:7" ht="25.5" outlineLevel="2">
      <c r="A132" s="19" t="s">
        <v>178</v>
      </c>
      <c r="B132" s="20" t="s">
        <v>179</v>
      </c>
      <c r="C132" s="20"/>
      <c r="D132" s="22">
        <v>626.23009000000002</v>
      </c>
      <c r="E132" s="23">
        <v>626.23009000000002</v>
      </c>
      <c r="F132" s="39">
        <f t="shared" si="2"/>
        <v>100</v>
      </c>
      <c r="G132" s="39"/>
    </row>
    <row r="133" spans="1:7" ht="25.5" outlineLevel="2">
      <c r="A133" s="19" t="s">
        <v>180</v>
      </c>
      <c r="B133" s="20" t="s">
        <v>181</v>
      </c>
      <c r="C133" s="21">
        <v>10</v>
      </c>
      <c r="D133" s="22">
        <v>242</v>
      </c>
      <c r="E133" s="23">
        <v>242</v>
      </c>
      <c r="F133" s="39">
        <f t="shared" si="2"/>
        <v>100</v>
      </c>
      <c r="G133" s="39">
        <f t="shared" si="3"/>
        <v>2320</v>
      </c>
    </row>
    <row r="134" spans="1:7" ht="25.5" outlineLevel="1">
      <c r="A134" s="14" t="s">
        <v>182</v>
      </c>
      <c r="B134" s="15" t="s">
        <v>183</v>
      </c>
      <c r="C134" s="16">
        <v>60</v>
      </c>
      <c r="D134" s="17">
        <v>40.185000000000002</v>
      </c>
      <c r="E134" s="18">
        <v>40.185000000000002</v>
      </c>
      <c r="F134" s="39">
        <f t="shared" si="2"/>
        <v>100</v>
      </c>
      <c r="G134" s="39">
        <f t="shared" si="3"/>
        <v>-33.024999999999991</v>
      </c>
    </row>
    <row r="135" spans="1:7" ht="63.75" outlineLevel="1">
      <c r="A135" s="32" t="s">
        <v>318</v>
      </c>
      <c r="B135" s="33" t="s">
        <v>319</v>
      </c>
      <c r="C135" s="21">
        <v>50</v>
      </c>
      <c r="D135" s="17"/>
      <c r="E135" s="18"/>
      <c r="F135" s="13"/>
      <c r="G135" s="13">
        <f t="shared" ref="G135:G198" si="4">D135/C135*100-100</f>
        <v>-100</v>
      </c>
    </row>
    <row r="136" spans="1:7" ht="38.25" outlineLevel="2">
      <c r="A136" s="19" t="s">
        <v>184</v>
      </c>
      <c r="B136" s="20" t="s">
        <v>185</v>
      </c>
      <c r="C136" s="21">
        <v>10</v>
      </c>
      <c r="D136" s="22">
        <v>40.185000000000002</v>
      </c>
      <c r="E136" s="23">
        <v>40.185000000000002</v>
      </c>
      <c r="F136" s="39">
        <f t="shared" ref="F136:F198" si="5">E136/D136*100</f>
        <v>100</v>
      </c>
      <c r="G136" s="39">
        <f t="shared" si="4"/>
        <v>301.85000000000002</v>
      </c>
    </row>
    <row r="137" spans="1:7" ht="25.5" outlineLevel="1">
      <c r="A137" s="14" t="s">
        <v>186</v>
      </c>
      <c r="B137" s="15" t="s">
        <v>187</v>
      </c>
      <c r="C137" s="16">
        <v>500.4</v>
      </c>
      <c r="D137" s="17">
        <v>480.65</v>
      </c>
      <c r="E137" s="18">
        <v>480.65</v>
      </c>
      <c r="F137" s="39">
        <f t="shared" si="5"/>
        <v>100</v>
      </c>
      <c r="G137" s="39">
        <f t="shared" si="4"/>
        <v>-3.9468425259792213</v>
      </c>
    </row>
    <row r="138" spans="1:7" ht="25.5" outlineLevel="2">
      <c r="A138" s="19" t="s">
        <v>188</v>
      </c>
      <c r="B138" s="20" t="s">
        <v>189</v>
      </c>
      <c r="C138" s="21">
        <v>90.4</v>
      </c>
      <c r="D138" s="22">
        <v>80.650000000000006</v>
      </c>
      <c r="E138" s="23">
        <v>80.650000000000006</v>
      </c>
      <c r="F138" s="39">
        <f t="shared" si="5"/>
        <v>100</v>
      </c>
      <c r="G138" s="39">
        <f t="shared" si="4"/>
        <v>-10.785398230088489</v>
      </c>
    </row>
    <row r="139" spans="1:7" ht="25.5" outlineLevel="3">
      <c r="A139" s="24" t="s">
        <v>188</v>
      </c>
      <c r="B139" s="25" t="s">
        <v>189</v>
      </c>
      <c r="C139" s="26">
        <v>20</v>
      </c>
      <c r="D139" s="27">
        <v>10.25</v>
      </c>
      <c r="E139" s="28">
        <v>10.25</v>
      </c>
      <c r="F139" s="13">
        <f t="shared" si="5"/>
        <v>100</v>
      </c>
      <c r="G139" s="13">
        <f t="shared" si="4"/>
        <v>-48.750000000000007</v>
      </c>
    </row>
    <row r="140" spans="1:7" ht="25.5" outlineLevel="3">
      <c r="A140" s="24" t="s">
        <v>188</v>
      </c>
      <c r="B140" s="25" t="s">
        <v>190</v>
      </c>
      <c r="C140" s="26">
        <v>70.400000000000006</v>
      </c>
      <c r="D140" s="27">
        <v>70.400000000000006</v>
      </c>
      <c r="E140" s="28">
        <v>70.400000000000006</v>
      </c>
      <c r="F140" s="13">
        <f t="shared" si="5"/>
        <v>100</v>
      </c>
      <c r="G140" s="13">
        <f t="shared" si="4"/>
        <v>0</v>
      </c>
    </row>
    <row r="141" spans="1:7" ht="89.25" outlineLevel="2">
      <c r="A141" s="19" t="s">
        <v>321</v>
      </c>
      <c r="B141" s="20" t="s">
        <v>191</v>
      </c>
      <c r="C141" s="21">
        <v>10</v>
      </c>
      <c r="D141" s="22">
        <v>400</v>
      </c>
      <c r="E141" s="23">
        <v>400</v>
      </c>
      <c r="F141" s="39">
        <f t="shared" si="5"/>
        <v>100</v>
      </c>
      <c r="G141" s="39">
        <f t="shared" si="4"/>
        <v>3900</v>
      </c>
    </row>
    <row r="142" spans="1:7" ht="80.25" customHeight="1" outlineLevel="3">
      <c r="A142" s="24" t="s">
        <v>321</v>
      </c>
      <c r="B142" s="25" t="s">
        <v>192</v>
      </c>
      <c r="C142" s="34" t="s">
        <v>320</v>
      </c>
      <c r="D142" s="27">
        <v>400</v>
      </c>
      <c r="E142" s="28">
        <v>400</v>
      </c>
      <c r="F142" s="13">
        <f t="shared" si="5"/>
        <v>100</v>
      </c>
      <c r="G142" s="13">
        <f t="shared" si="4"/>
        <v>3900</v>
      </c>
    </row>
    <row r="143" spans="1:7" ht="38.25">
      <c r="A143" s="8" t="s">
        <v>193</v>
      </c>
      <c r="B143" s="9" t="s">
        <v>194</v>
      </c>
      <c r="C143" s="10">
        <v>1129.5</v>
      </c>
      <c r="D143" s="11">
        <v>1698.25</v>
      </c>
      <c r="E143" s="12">
        <v>1698.25</v>
      </c>
      <c r="F143" s="39">
        <f t="shared" si="5"/>
        <v>100</v>
      </c>
      <c r="G143" s="39">
        <f t="shared" si="4"/>
        <v>50.354138999557307</v>
      </c>
    </row>
    <row r="144" spans="1:7" ht="25.5" outlineLevel="1">
      <c r="A144" s="14" t="s">
        <v>195</v>
      </c>
      <c r="B144" s="15" t="s">
        <v>196</v>
      </c>
      <c r="C144" s="16">
        <v>1029.5</v>
      </c>
      <c r="D144" s="17">
        <v>1698.25</v>
      </c>
      <c r="E144" s="18">
        <v>1698.25</v>
      </c>
      <c r="F144" s="39">
        <f t="shared" si="5"/>
        <v>100</v>
      </c>
      <c r="G144" s="39">
        <f t="shared" si="4"/>
        <v>64.958717824186493</v>
      </c>
    </row>
    <row r="145" spans="1:7" ht="25.5" outlineLevel="2">
      <c r="A145" s="19" t="s">
        <v>197</v>
      </c>
      <c r="B145" s="20" t="s">
        <v>198</v>
      </c>
      <c r="C145" s="21">
        <v>1029.5</v>
      </c>
      <c r="D145" s="22">
        <v>1698.25</v>
      </c>
      <c r="E145" s="23">
        <v>1698.25</v>
      </c>
      <c r="F145" s="39">
        <f t="shared" si="5"/>
        <v>100</v>
      </c>
      <c r="G145" s="39">
        <f t="shared" si="4"/>
        <v>64.958717824186493</v>
      </c>
    </row>
    <row r="146" spans="1:7" ht="25.5" outlineLevel="3">
      <c r="A146" s="24" t="s">
        <v>197</v>
      </c>
      <c r="B146" s="25" t="s">
        <v>198</v>
      </c>
      <c r="C146" s="26">
        <v>200</v>
      </c>
      <c r="D146" s="27">
        <v>868.75</v>
      </c>
      <c r="E146" s="28">
        <v>868.75</v>
      </c>
      <c r="F146" s="13">
        <f t="shared" si="5"/>
        <v>100</v>
      </c>
      <c r="G146" s="13">
        <f t="shared" si="4"/>
        <v>334.375</v>
      </c>
    </row>
    <row r="147" spans="1:7" ht="25.5" outlineLevel="3">
      <c r="A147" s="24" t="s">
        <v>197</v>
      </c>
      <c r="B147" s="25" t="s">
        <v>199</v>
      </c>
      <c r="C147" s="26">
        <v>829.5</v>
      </c>
      <c r="D147" s="27">
        <v>829.5</v>
      </c>
      <c r="E147" s="28">
        <v>829.5</v>
      </c>
      <c r="F147" s="13">
        <f t="shared" si="5"/>
        <v>100</v>
      </c>
      <c r="G147" s="13">
        <f t="shared" si="4"/>
        <v>0</v>
      </c>
    </row>
    <row r="148" spans="1:7" ht="25.5" outlineLevel="3">
      <c r="A148" s="30" t="s">
        <v>322</v>
      </c>
      <c r="B148" s="31" t="s">
        <v>323</v>
      </c>
      <c r="C148" s="16">
        <v>100</v>
      </c>
      <c r="D148" s="27"/>
      <c r="E148" s="28"/>
      <c r="F148" s="13"/>
      <c r="G148" s="39">
        <f t="shared" si="4"/>
        <v>-100</v>
      </c>
    </row>
    <row r="149" spans="1:7" ht="51" outlineLevel="3">
      <c r="A149" s="32" t="s">
        <v>324</v>
      </c>
      <c r="B149" s="33" t="s">
        <v>325</v>
      </c>
      <c r="C149" s="21">
        <v>100</v>
      </c>
      <c r="D149" s="27"/>
      <c r="E149" s="28"/>
      <c r="F149" s="13"/>
      <c r="G149" s="13">
        <f t="shared" si="4"/>
        <v>-100</v>
      </c>
    </row>
    <row r="150" spans="1:7" ht="38.25">
      <c r="A150" s="8" t="s">
        <v>200</v>
      </c>
      <c r="B150" s="9" t="s">
        <v>201</v>
      </c>
      <c r="C150" s="10">
        <v>178548.57188999999</v>
      </c>
      <c r="D150" s="11">
        <v>284284.7267</v>
      </c>
      <c r="E150" s="12">
        <v>186496.03028000001</v>
      </c>
      <c r="F150" s="39">
        <f t="shared" si="5"/>
        <v>65.601846586997809</v>
      </c>
      <c r="G150" s="39">
        <f t="shared" si="4"/>
        <v>59.219826678390802</v>
      </c>
    </row>
    <row r="151" spans="1:7" ht="25.5" outlineLevel="1">
      <c r="A151" s="14" t="s">
        <v>202</v>
      </c>
      <c r="B151" s="15" t="s">
        <v>203</v>
      </c>
      <c r="C151" s="16">
        <v>1209.7475099999999</v>
      </c>
      <c r="D151" s="17">
        <v>2044.4006899999999</v>
      </c>
      <c r="E151" s="18">
        <v>2044.4006899999999</v>
      </c>
      <c r="F151" s="39">
        <f t="shared" si="5"/>
        <v>100</v>
      </c>
      <c r="G151" s="39">
        <f t="shared" si="4"/>
        <v>68.993998590664603</v>
      </c>
    </row>
    <row r="152" spans="1:7" ht="51" outlineLevel="2">
      <c r="A152" s="19" t="s">
        <v>204</v>
      </c>
      <c r="B152" s="20" t="s">
        <v>205</v>
      </c>
      <c r="C152" s="21">
        <v>1209.7475099999999</v>
      </c>
      <c r="D152" s="22">
        <v>2044.4006899999999</v>
      </c>
      <c r="E152" s="23">
        <v>2044.4006899999999</v>
      </c>
      <c r="F152" s="39">
        <f t="shared" si="5"/>
        <v>100</v>
      </c>
      <c r="G152" s="39">
        <f t="shared" si="4"/>
        <v>68.993998590664603</v>
      </c>
    </row>
    <row r="153" spans="1:7" ht="51" outlineLevel="3">
      <c r="A153" s="24" t="s">
        <v>204</v>
      </c>
      <c r="B153" s="25" t="s">
        <v>205</v>
      </c>
      <c r="C153" s="26"/>
      <c r="D153" s="27">
        <v>834.65318000000002</v>
      </c>
      <c r="E153" s="28">
        <v>834.65318000000002</v>
      </c>
      <c r="F153" s="13">
        <f t="shared" si="5"/>
        <v>100</v>
      </c>
      <c r="G153" s="13"/>
    </row>
    <row r="154" spans="1:7" ht="51" outlineLevel="3">
      <c r="A154" s="24" t="s">
        <v>204</v>
      </c>
      <c r="B154" s="25" t="s">
        <v>206</v>
      </c>
      <c r="C154" s="26">
        <v>1209.7475099999999</v>
      </c>
      <c r="D154" s="27">
        <v>1209.7475099999999</v>
      </c>
      <c r="E154" s="28">
        <v>1209.7475099999999</v>
      </c>
      <c r="F154" s="13">
        <f t="shared" si="5"/>
        <v>100</v>
      </c>
      <c r="G154" s="13">
        <f t="shared" si="4"/>
        <v>0</v>
      </c>
    </row>
    <row r="155" spans="1:7" ht="25.5" outlineLevel="1">
      <c r="A155" s="14" t="s">
        <v>207</v>
      </c>
      <c r="B155" s="15" t="s">
        <v>208</v>
      </c>
      <c r="C155" s="16">
        <v>177338.82438000001</v>
      </c>
      <c r="D155" s="17">
        <v>282240.32601000002</v>
      </c>
      <c r="E155" s="18">
        <v>184451.62959</v>
      </c>
      <c r="F155" s="39">
        <f t="shared" si="5"/>
        <v>65.352684429461974</v>
      </c>
      <c r="G155" s="39">
        <f t="shared" si="4"/>
        <v>59.15315047156173</v>
      </c>
    </row>
    <row r="156" spans="1:7" ht="51" outlineLevel="2">
      <c r="A156" s="19" t="s">
        <v>209</v>
      </c>
      <c r="B156" s="20" t="s">
        <v>210</v>
      </c>
      <c r="C156" s="21">
        <v>177338.82438000001</v>
      </c>
      <c r="D156" s="22">
        <v>282240.32601000002</v>
      </c>
      <c r="E156" s="23">
        <v>184451.62959</v>
      </c>
      <c r="F156" s="39">
        <f t="shared" si="5"/>
        <v>65.352684429461974</v>
      </c>
      <c r="G156" s="39">
        <f t="shared" si="4"/>
        <v>59.15315047156173</v>
      </c>
    </row>
    <row r="157" spans="1:7" ht="51" outlineLevel="3">
      <c r="A157" s="24" t="s">
        <v>209</v>
      </c>
      <c r="B157" s="25" t="s">
        <v>210</v>
      </c>
      <c r="C157" s="26"/>
      <c r="D157" s="27">
        <v>111.06592999999999</v>
      </c>
      <c r="E157" s="28">
        <v>111.06592999999999</v>
      </c>
      <c r="F157" s="13">
        <f t="shared" si="5"/>
        <v>100</v>
      </c>
      <c r="G157" s="13"/>
    </row>
    <row r="158" spans="1:7" ht="51" outlineLevel="3">
      <c r="A158" s="24" t="s">
        <v>209</v>
      </c>
      <c r="B158" s="25" t="s">
        <v>211</v>
      </c>
      <c r="C158" s="26">
        <v>177338.82438000001</v>
      </c>
      <c r="D158" s="27">
        <v>282129.26007999998</v>
      </c>
      <c r="E158" s="28">
        <v>184340.56366000001</v>
      </c>
      <c r="F158" s="13">
        <f t="shared" si="5"/>
        <v>65.33904480794682</v>
      </c>
      <c r="G158" s="13">
        <f t="shared" si="4"/>
        <v>59.090521247313546</v>
      </c>
    </row>
    <row r="159" spans="1:7" ht="51">
      <c r="A159" s="8" t="s">
        <v>212</v>
      </c>
      <c r="B159" s="9" t="s">
        <v>213</v>
      </c>
      <c r="C159" s="10">
        <v>91103.616269999999</v>
      </c>
      <c r="D159" s="11">
        <v>145645.87624000001</v>
      </c>
      <c r="E159" s="12">
        <v>144831.11614</v>
      </c>
      <c r="F159" s="39">
        <f t="shared" si="5"/>
        <v>99.440588280949726</v>
      </c>
      <c r="G159" s="39">
        <f t="shared" si="4"/>
        <v>59.868380864657865</v>
      </c>
    </row>
    <row r="160" spans="1:7" ht="25.5" outlineLevel="1">
      <c r="A160" s="14" t="s">
        <v>214</v>
      </c>
      <c r="B160" s="15" t="s">
        <v>215</v>
      </c>
      <c r="C160" s="16">
        <v>37699.044779999997</v>
      </c>
      <c r="D160" s="17">
        <v>48273.070039999999</v>
      </c>
      <c r="E160" s="18">
        <v>48251.68879</v>
      </c>
      <c r="F160" s="39">
        <f t="shared" si="5"/>
        <v>99.955707706217396</v>
      </c>
      <c r="G160" s="39">
        <f t="shared" si="4"/>
        <v>28.048523037405204</v>
      </c>
    </row>
    <row r="161" spans="1:7" ht="25.5" outlineLevel="2">
      <c r="A161" s="19" t="s">
        <v>216</v>
      </c>
      <c r="B161" s="20" t="s">
        <v>217</v>
      </c>
      <c r="C161" s="20"/>
      <c r="D161" s="22">
        <v>778.41800000000001</v>
      </c>
      <c r="E161" s="23">
        <v>778.41800000000001</v>
      </c>
      <c r="F161" s="39">
        <f t="shared" si="5"/>
        <v>100</v>
      </c>
      <c r="G161" s="39"/>
    </row>
    <row r="162" spans="1:7" ht="25.5" outlineLevel="2">
      <c r="A162" s="19" t="s">
        <v>218</v>
      </c>
      <c r="B162" s="20" t="s">
        <v>219</v>
      </c>
      <c r="C162" s="21">
        <v>3777.7777799999999</v>
      </c>
      <c r="D162" s="22">
        <v>5884.5346900000004</v>
      </c>
      <c r="E162" s="23">
        <v>5863.15344</v>
      </c>
      <c r="F162" s="39">
        <f t="shared" si="5"/>
        <v>99.636653514230531</v>
      </c>
      <c r="G162" s="39">
        <f t="shared" si="4"/>
        <v>55.767094643666439</v>
      </c>
    </row>
    <row r="163" spans="1:7" ht="25.5" outlineLevel="3">
      <c r="A163" s="24" t="s">
        <v>218</v>
      </c>
      <c r="B163" s="25" t="s">
        <v>219</v>
      </c>
      <c r="C163" s="26">
        <v>2000</v>
      </c>
      <c r="D163" s="27">
        <v>4078.53469</v>
      </c>
      <c r="E163" s="28">
        <v>4057.15344</v>
      </c>
      <c r="F163" s="13">
        <f t="shared" si="5"/>
        <v>99.475761477463379</v>
      </c>
      <c r="G163" s="13">
        <f t="shared" si="4"/>
        <v>103.92673449999998</v>
      </c>
    </row>
    <row r="164" spans="1:7" ht="25.5" outlineLevel="3">
      <c r="A164" s="24" t="s">
        <v>218</v>
      </c>
      <c r="B164" s="25" t="s">
        <v>220</v>
      </c>
      <c r="C164" s="26">
        <v>1777.7777799999999</v>
      </c>
      <c r="D164" s="27">
        <v>1806</v>
      </c>
      <c r="E164" s="28">
        <v>1806</v>
      </c>
      <c r="F164" s="13">
        <f t="shared" si="5"/>
        <v>100</v>
      </c>
      <c r="G164" s="13">
        <f t="shared" si="4"/>
        <v>1.5874998730156307</v>
      </c>
    </row>
    <row r="165" spans="1:7" ht="49.5" customHeight="1" outlineLevel="2">
      <c r="A165" s="19" t="s">
        <v>221</v>
      </c>
      <c r="B165" s="20" t="s">
        <v>222</v>
      </c>
      <c r="C165" s="21">
        <v>33921.267</v>
      </c>
      <c r="D165" s="22">
        <v>41610.11735</v>
      </c>
      <c r="E165" s="23">
        <v>41610.11735</v>
      </c>
      <c r="F165" s="39">
        <f t="shared" si="5"/>
        <v>100</v>
      </c>
      <c r="G165" s="39">
        <f t="shared" si="4"/>
        <v>22.666754605598911</v>
      </c>
    </row>
    <row r="166" spans="1:7" ht="51" outlineLevel="3">
      <c r="A166" s="24" t="s">
        <v>221</v>
      </c>
      <c r="B166" s="25" t="s">
        <v>223</v>
      </c>
      <c r="C166" s="26">
        <v>33921.267</v>
      </c>
      <c r="D166" s="27">
        <v>41610.11735</v>
      </c>
      <c r="E166" s="28">
        <v>41610.11735</v>
      </c>
      <c r="F166" s="13">
        <f t="shared" si="5"/>
        <v>100</v>
      </c>
      <c r="G166" s="13">
        <f t="shared" si="4"/>
        <v>22.666754605598911</v>
      </c>
    </row>
    <row r="167" spans="1:7" ht="25.5" outlineLevel="1">
      <c r="A167" s="14" t="s">
        <v>224</v>
      </c>
      <c r="B167" s="15" t="s">
        <v>225</v>
      </c>
      <c r="C167" s="16">
        <v>3696.70858</v>
      </c>
      <c r="D167" s="17">
        <v>9398.3974300000009</v>
      </c>
      <c r="E167" s="18">
        <v>9283.2633800000003</v>
      </c>
      <c r="F167" s="39">
        <f t="shared" si="5"/>
        <v>98.774960828614368</v>
      </c>
      <c r="G167" s="39">
        <f t="shared" si="4"/>
        <v>154.23690362955256</v>
      </c>
    </row>
    <row r="168" spans="1:7" ht="38.25" outlineLevel="1">
      <c r="A168" s="32" t="s">
        <v>326</v>
      </c>
      <c r="B168" s="33" t="s">
        <v>327</v>
      </c>
      <c r="C168" s="21">
        <v>150</v>
      </c>
      <c r="D168" s="17"/>
      <c r="E168" s="18"/>
      <c r="F168" s="39"/>
      <c r="G168" s="39">
        <f t="shared" si="4"/>
        <v>-100</v>
      </c>
    </row>
    <row r="169" spans="1:7" ht="25.5" outlineLevel="2">
      <c r="A169" s="19" t="s">
        <v>226</v>
      </c>
      <c r="B169" s="20" t="s">
        <v>227</v>
      </c>
      <c r="C169" s="21">
        <v>3546.70858</v>
      </c>
      <c r="D169" s="22">
        <v>9398.3974300000009</v>
      </c>
      <c r="E169" s="23">
        <v>9283.2633800000003</v>
      </c>
      <c r="F169" s="39">
        <f t="shared" si="5"/>
        <v>98.774960828614368</v>
      </c>
      <c r="G169" s="39">
        <f t="shared" si="4"/>
        <v>164.98927718498936</v>
      </c>
    </row>
    <row r="170" spans="1:7" ht="25.5" outlineLevel="3">
      <c r="A170" s="24" t="s">
        <v>226</v>
      </c>
      <c r="B170" s="25" t="s">
        <v>228</v>
      </c>
      <c r="C170" s="26">
        <v>3546.70858</v>
      </c>
      <c r="D170" s="27">
        <v>9398.3974300000009</v>
      </c>
      <c r="E170" s="28">
        <v>9283.2633800000003</v>
      </c>
      <c r="F170" s="13">
        <f t="shared" si="5"/>
        <v>98.774960828614368</v>
      </c>
      <c r="G170" s="13">
        <f t="shared" si="4"/>
        <v>164.98927718498936</v>
      </c>
    </row>
    <row r="171" spans="1:7" outlineLevel="1">
      <c r="A171" s="14" t="s">
        <v>229</v>
      </c>
      <c r="B171" s="15" t="s">
        <v>230</v>
      </c>
      <c r="C171" s="16">
        <v>7613.8</v>
      </c>
      <c r="D171" s="17">
        <v>10989.30971</v>
      </c>
      <c r="E171" s="18">
        <v>10925.24258</v>
      </c>
      <c r="F171" s="39">
        <f t="shared" si="5"/>
        <v>99.417004964909665</v>
      </c>
      <c r="G171" s="39">
        <f t="shared" si="4"/>
        <v>44.334100055162992</v>
      </c>
    </row>
    <row r="172" spans="1:7" ht="38.25" outlineLevel="2">
      <c r="A172" s="19" t="s">
        <v>231</v>
      </c>
      <c r="B172" s="20" t="s">
        <v>232</v>
      </c>
      <c r="C172" s="21">
        <v>3500</v>
      </c>
      <c r="D172" s="22">
        <v>2773.09773</v>
      </c>
      <c r="E172" s="23">
        <v>2765.82141</v>
      </c>
      <c r="F172" s="39">
        <f t="shared" si="5"/>
        <v>99.737610401491338</v>
      </c>
      <c r="G172" s="39">
        <f t="shared" si="4"/>
        <v>-20.76863628571428</v>
      </c>
    </row>
    <row r="173" spans="1:7" ht="25.5" outlineLevel="2">
      <c r="A173" s="19" t="s">
        <v>233</v>
      </c>
      <c r="B173" s="20" t="s">
        <v>234</v>
      </c>
      <c r="C173" s="21">
        <v>889.8</v>
      </c>
      <c r="D173" s="22">
        <v>1924.1546800000001</v>
      </c>
      <c r="E173" s="23">
        <v>1924.11626</v>
      </c>
      <c r="F173" s="39">
        <f t="shared" si="5"/>
        <v>99.998003279029518</v>
      </c>
      <c r="G173" s="39">
        <f t="shared" si="4"/>
        <v>116.24574960665322</v>
      </c>
    </row>
    <row r="174" spans="1:7" ht="25.5" outlineLevel="3">
      <c r="A174" s="24" t="s">
        <v>233</v>
      </c>
      <c r="B174" s="25" t="s">
        <v>235</v>
      </c>
      <c r="C174" s="26">
        <v>889.8</v>
      </c>
      <c r="D174" s="27">
        <v>1924.1546800000001</v>
      </c>
      <c r="E174" s="28">
        <v>1924.11626</v>
      </c>
      <c r="F174" s="13">
        <f t="shared" si="5"/>
        <v>99.998003279029518</v>
      </c>
      <c r="G174" s="13">
        <f t="shared" si="4"/>
        <v>116.24574960665322</v>
      </c>
    </row>
    <row r="175" spans="1:7" ht="25.5" outlineLevel="2">
      <c r="A175" s="19" t="s">
        <v>236</v>
      </c>
      <c r="B175" s="20" t="s">
        <v>237</v>
      </c>
      <c r="C175" s="21"/>
      <c r="D175" s="22">
        <v>30.8</v>
      </c>
      <c r="E175" s="23">
        <v>30.8</v>
      </c>
      <c r="F175" s="39">
        <f t="shared" si="5"/>
        <v>100</v>
      </c>
      <c r="G175" s="39"/>
    </row>
    <row r="176" spans="1:7" ht="15.75" customHeight="1" outlineLevel="2">
      <c r="A176" s="19" t="s">
        <v>238</v>
      </c>
      <c r="B176" s="20" t="s">
        <v>239</v>
      </c>
      <c r="C176" s="21">
        <v>700</v>
      </c>
      <c r="D176" s="22">
        <v>1978.1887899999999</v>
      </c>
      <c r="E176" s="23">
        <v>1978.1790000000001</v>
      </c>
      <c r="F176" s="39">
        <f t="shared" si="5"/>
        <v>99.999505102847138</v>
      </c>
      <c r="G176" s="39">
        <f t="shared" si="4"/>
        <v>182.59839857142856</v>
      </c>
    </row>
    <row r="177" spans="1:7" ht="38.25" outlineLevel="2">
      <c r="A177" s="19" t="s">
        <v>240</v>
      </c>
      <c r="B177" s="20" t="s">
        <v>241</v>
      </c>
      <c r="C177" s="21">
        <v>100</v>
      </c>
      <c r="D177" s="22">
        <v>82.423190000000005</v>
      </c>
      <c r="E177" s="23">
        <v>43.089329999999997</v>
      </c>
      <c r="F177" s="39">
        <f t="shared" si="5"/>
        <v>52.278163463462157</v>
      </c>
      <c r="G177" s="39">
        <f t="shared" si="4"/>
        <v>-17.576809999999995</v>
      </c>
    </row>
    <row r="178" spans="1:7" ht="18" customHeight="1" outlineLevel="2">
      <c r="A178" s="19" t="s">
        <v>242</v>
      </c>
      <c r="B178" s="20" t="s">
        <v>243</v>
      </c>
      <c r="C178" s="21">
        <v>2424</v>
      </c>
      <c r="D178" s="22">
        <v>4200.6453199999996</v>
      </c>
      <c r="E178" s="23">
        <v>4183.2365799999998</v>
      </c>
      <c r="F178" s="39">
        <f t="shared" si="5"/>
        <v>99.585569866679435</v>
      </c>
      <c r="G178" s="39">
        <f t="shared" si="4"/>
        <v>73.293948844884483</v>
      </c>
    </row>
    <row r="179" spans="1:7" outlineLevel="3">
      <c r="A179" s="24" t="s">
        <v>242</v>
      </c>
      <c r="B179" s="25" t="s">
        <v>244</v>
      </c>
      <c r="C179" s="26">
        <v>2424</v>
      </c>
      <c r="D179" s="27">
        <v>4200.6453199999996</v>
      </c>
      <c r="E179" s="28">
        <v>4183.2365799999998</v>
      </c>
      <c r="F179" s="13">
        <f t="shared" si="5"/>
        <v>99.585569866679435</v>
      </c>
      <c r="G179" s="13">
        <f t="shared" si="4"/>
        <v>73.293948844884483</v>
      </c>
    </row>
    <row r="180" spans="1:7" ht="25.5" outlineLevel="1">
      <c r="A180" s="14" t="s">
        <v>245</v>
      </c>
      <c r="B180" s="15" t="s">
        <v>246</v>
      </c>
      <c r="C180" s="16">
        <v>42094.062910000001</v>
      </c>
      <c r="D180" s="17">
        <v>76985.099059999993</v>
      </c>
      <c r="E180" s="18">
        <v>76370.921390000003</v>
      </c>
      <c r="F180" s="39">
        <f t="shared" si="5"/>
        <v>99.202212275493324</v>
      </c>
      <c r="G180" s="39">
        <f t="shared" si="4"/>
        <v>82.888259621313864</v>
      </c>
    </row>
    <row r="181" spans="1:7" ht="40.5" customHeight="1" outlineLevel="2">
      <c r="A181" s="19" t="s">
        <v>247</v>
      </c>
      <c r="B181" s="20" t="s">
        <v>248</v>
      </c>
      <c r="C181" s="21">
        <v>70</v>
      </c>
      <c r="D181" s="22">
        <v>70</v>
      </c>
      <c r="E181" s="23">
        <v>70</v>
      </c>
      <c r="F181" s="39">
        <f t="shared" si="5"/>
        <v>100</v>
      </c>
      <c r="G181" s="39">
        <f t="shared" si="4"/>
        <v>0</v>
      </c>
    </row>
    <row r="182" spans="1:7" ht="63.75" customHeight="1" outlineLevel="2">
      <c r="A182" s="19" t="s">
        <v>249</v>
      </c>
      <c r="B182" s="20" t="s">
        <v>250</v>
      </c>
      <c r="C182" s="21">
        <v>2589</v>
      </c>
      <c r="D182" s="22">
        <v>34664.486490000003</v>
      </c>
      <c r="E182" s="23">
        <v>34664.483489999999</v>
      </c>
      <c r="F182" s="39">
        <f t="shared" si="5"/>
        <v>99.999991345609558</v>
      </c>
      <c r="G182" s="39">
        <f t="shared" si="4"/>
        <v>1238.9141170336038</v>
      </c>
    </row>
    <row r="183" spans="1:7" ht="63.75" customHeight="1" outlineLevel="3">
      <c r="A183" s="24" t="s">
        <v>249</v>
      </c>
      <c r="B183" s="25" t="s">
        <v>250</v>
      </c>
      <c r="C183" s="34" t="s">
        <v>328</v>
      </c>
      <c r="D183" s="27">
        <v>4361.4561899999999</v>
      </c>
      <c r="E183" s="28">
        <v>4361.4531900000002</v>
      </c>
      <c r="F183" s="13">
        <f t="shared" si="5"/>
        <v>99.999931215633737</v>
      </c>
      <c r="G183" s="13">
        <f t="shared" si="4"/>
        <v>68.461034762456563</v>
      </c>
    </row>
    <row r="184" spans="1:7" ht="63.75" customHeight="1" outlineLevel="3">
      <c r="A184" s="24" t="s">
        <v>249</v>
      </c>
      <c r="B184" s="25" t="s">
        <v>251</v>
      </c>
      <c r="C184" s="25"/>
      <c r="D184" s="27">
        <v>30303.030299999999</v>
      </c>
      <c r="E184" s="28">
        <v>30303.030299999999</v>
      </c>
      <c r="F184" s="13">
        <f t="shared" si="5"/>
        <v>100</v>
      </c>
      <c r="G184" s="13"/>
    </row>
    <row r="185" spans="1:7" outlineLevel="2">
      <c r="A185" s="19" t="s">
        <v>252</v>
      </c>
      <c r="B185" s="20" t="s">
        <v>253</v>
      </c>
      <c r="C185" s="21">
        <v>2500</v>
      </c>
      <c r="D185" s="22">
        <v>2933.0728899999999</v>
      </c>
      <c r="E185" s="23">
        <v>2933.0728899999999</v>
      </c>
      <c r="F185" s="39">
        <f t="shared" si="5"/>
        <v>100</v>
      </c>
      <c r="G185" s="39">
        <f t="shared" si="4"/>
        <v>17.322915599999988</v>
      </c>
    </row>
    <row r="186" spans="1:7" ht="63.75" outlineLevel="2">
      <c r="A186" s="19" t="s">
        <v>254</v>
      </c>
      <c r="B186" s="20" t="s">
        <v>255</v>
      </c>
      <c r="C186" s="21">
        <v>1600</v>
      </c>
      <c r="D186" s="22">
        <v>1815.11778</v>
      </c>
      <c r="E186" s="23">
        <v>1255.5548899999999</v>
      </c>
      <c r="F186" s="39">
        <f t="shared" si="5"/>
        <v>69.17208920734609</v>
      </c>
      <c r="G186" s="39">
        <f t="shared" si="4"/>
        <v>13.444861250000002</v>
      </c>
    </row>
    <row r="187" spans="1:7" ht="51" outlineLevel="2">
      <c r="A187" s="19" t="s">
        <v>256</v>
      </c>
      <c r="B187" s="20" t="s">
        <v>257</v>
      </c>
      <c r="C187" s="21">
        <v>30739.582760000001</v>
      </c>
      <c r="D187" s="22">
        <v>32197.060600000001</v>
      </c>
      <c r="E187" s="23">
        <v>32142.448820000001</v>
      </c>
      <c r="F187" s="39">
        <f t="shared" si="5"/>
        <v>99.830382715122752</v>
      </c>
      <c r="G187" s="39">
        <f t="shared" si="4"/>
        <v>4.7413715774195424</v>
      </c>
    </row>
    <row r="188" spans="1:7" ht="51" outlineLevel="3">
      <c r="A188" s="24" t="s">
        <v>256</v>
      </c>
      <c r="B188" s="25" t="s">
        <v>257</v>
      </c>
      <c r="C188" s="26">
        <v>15829.1775</v>
      </c>
      <c r="D188" s="27">
        <v>17286.655340000001</v>
      </c>
      <c r="E188" s="28">
        <v>17232.043559999998</v>
      </c>
      <c r="F188" s="13">
        <f t="shared" si="5"/>
        <v>99.684081281625168</v>
      </c>
      <c r="G188" s="13">
        <f t="shared" si="4"/>
        <v>9.207539936929777</v>
      </c>
    </row>
    <row r="189" spans="1:7" ht="51" outlineLevel="3">
      <c r="A189" s="24" t="s">
        <v>256</v>
      </c>
      <c r="B189" s="25" t="s">
        <v>258</v>
      </c>
      <c r="C189" s="26">
        <v>14910.40526</v>
      </c>
      <c r="D189" s="27">
        <v>14910.40526</v>
      </c>
      <c r="E189" s="28">
        <v>14910.40526</v>
      </c>
      <c r="F189" s="13">
        <f t="shared" si="5"/>
        <v>100</v>
      </c>
      <c r="G189" s="13">
        <f t="shared" si="4"/>
        <v>0</v>
      </c>
    </row>
    <row r="190" spans="1:7" ht="38.25" outlineLevel="2">
      <c r="A190" s="19" t="s">
        <v>259</v>
      </c>
      <c r="B190" s="20" t="s">
        <v>260</v>
      </c>
      <c r="C190" s="21">
        <v>584.36904000000004</v>
      </c>
      <c r="D190" s="22">
        <v>970.92552000000001</v>
      </c>
      <c r="E190" s="23">
        <v>970.92552000000001</v>
      </c>
      <c r="F190" s="39">
        <f t="shared" si="5"/>
        <v>100</v>
      </c>
      <c r="G190" s="39">
        <f t="shared" si="4"/>
        <v>66.149377112791598</v>
      </c>
    </row>
    <row r="191" spans="1:7" ht="38.25" outlineLevel="3">
      <c r="A191" s="24" t="s">
        <v>259</v>
      </c>
      <c r="B191" s="25" t="s">
        <v>260</v>
      </c>
      <c r="C191" s="26">
        <v>150</v>
      </c>
      <c r="D191" s="27">
        <v>150</v>
      </c>
      <c r="E191" s="28">
        <v>150</v>
      </c>
      <c r="F191" s="13">
        <f t="shared" si="5"/>
        <v>100</v>
      </c>
      <c r="G191" s="13">
        <f t="shared" si="4"/>
        <v>0</v>
      </c>
    </row>
    <row r="192" spans="1:7" ht="38.25" outlineLevel="3">
      <c r="A192" s="24" t="s">
        <v>259</v>
      </c>
      <c r="B192" s="25" t="s">
        <v>261</v>
      </c>
      <c r="C192" s="26">
        <v>434.36903999999998</v>
      </c>
      <c r="D192" s="27">
        <v>820.92552000000001</v>
      </c>
      <c r="E192" s="28">
        <v>820.92552000000001</v>
      </c>
      <c r="F192" s="13">
        <f t="shared" si="5"/>
        <v>100</v>
      </c>
      <c r="G192" s="13">
        <f t="shared" si="4"/>
        <v>88.992640911976594</v>
      </c>
    </row>
    <row r="193" spans="1:7" ht="76.5" outlineLevel="2">
      <c r="A193" s="19" t="s">
        <v>262</v>
      </c>
      <c r="B193" s="20" t="s">
        <v>263</v>
      </c>
      <c r="C193" s="21">
        <v>2400</v>
      </c>
      <c r="D193" s="22">
        <v>2400</v>
      </c>
      <c r="E193" s="23">
        <v>2400</v>
      </c>
      <c r="F193" s="39">
        <f t="shared" si="5"/>
        <v>100</v>
      </c>
      <c r="G193" s="39">
        <f t="shared" si="4"/>
        <v>0</v>
      </c>
    </row>
    <row r="194" spans="1:7" ht="76.5" outlineLevel="3">
      <c r="A194" s="24" t="s">
        <v>262</v>
      </c>
      <c r="B194" s="25" t="s">
        <v>264</v>
      </c>
      <c r="C194" s="26">
        <v>2400</v>
      </c>
      <c r="D194" s="27">
        <v>2400</v>
      </c>
      <c r="E194" s="28">
        <v>2400</v>
      </c>
      <c r="F194" s="13">
        <f t="shared" si="5"/>
        <v>100</v>
      </c>
      <c r="G194" s="13">
        <f t="shared" si="4"/>
        <v>0</v>
      </c>
    </row>
    <row r="195" spans="1:7" ht="76.5" customHeight="1" outlineLevel="2">
      <c r="A195" s="19" t="s">
        <v>265</v>
      </c>
      <c r="B195" s="20" t="s">
        <v>266</v>
      </c>
      <c r="C195" s="21">
        <v>500</v>
      </c>
      <c r="D195" s="22">
        <v>790.52377999999999</v>
      </c>
      <c r="E195" s="23">
        <v>790.52377999999999</v>
      </c>
      <c r="F195" s="39">
        <f t="shared" si="5"/>
        <v>100</v>
      </c>
      <c r="G195" s="39">
        <f t="shared" si="4"/>
        <v>58.104756000000009</v>
      </c>
    </row>
    <row r="196" spans="1:7" ht="38.25" outlineLevel="2">
      <c r="A196" s="19" t="s">
        <v>267</v>
      </c>
      <c r="B196" s="20" t="s">
        <v>268</v>
      </c>
      <c r="C196" s="21">
        <v>1111.1111100000001</v>
      </c>
      <c r="D196" s="22">
        <v>1143.912</v>
      </c>
      <c r="E196" s="23">
        <v>1143.912</v>
      </c>
      <c r="F196" s="39">
        <f t="shared" si="5"/>
        <v>100</v>
      </c>
      <c r="G196" s="39">
        <f t="shared" si="4"/>
        <v>2.9520801029520669</v>
      </c>
    </row>
    <row r="197" spans="1:7" ht="38.25" outlineLevel="3">
      <c r="A197" s="24" t="s">
        <v>267</v>
      </c>
      <c r="B197" s="25" t="s">
        <v>269</v>
      </c>
      <c r="C197" s="26">
        <v>1111.1111100000001</v>
      </c>
      <c r="D197" s="27">
        <v>1143.912</v>
      </c>
      <c r="E197" s="28">
        <v>1143.912</v>
      </c>
      <c r="F197" s="13">
        <f t="shared" si="5"/>
        <v>100</v>
      </c>
      <c r="G197" s="13">
        <f t="shared" si="4"/>
        <v>2.9520801029520669</v>
      </c>
    </row>
    <row r="198" spans="1:7" ht="63.75">
      <c r="A198" s="8" t="s">
        <v>270</v>
      </c>
      <c r="B198" s="9" t="s">
        <v>271</v>
      </c>
      <c r="C198" s="10">
        <v>100</v>
      </c>
      <c r="D198" s="11">
        <v>142.1</v>
      </c>
      <c r="E198" s="12">
        <v>142.1</v>
      </c>
      <c r="F198" s="39">
        <f t="shared" si="5"/>
        <v>100</v>
      </c>
      <c r="G198" s="39">
        <f t="shared" si="4"/>
        <v>42.099999999999994</v>
      </c>
    </row>
    <row r="199" spans="1:7" ht="38.25" outlineLevel="2">
      <c r="A199" s="19" t="s">
        <v>272</v>
      </c>
      <c r="B199" s="20" t="s">
        <v>273</v>
      </c>
      <c r="C199" s="21">
        <v>50</v>
      </c>
      <c r="D199" s="22">
        <v>57.8</v>
      </c>
      <c r="E199" s="23">
        <v>57.8</v>
      </c>
      <c r="F199" s="39">
        <f t="shared" ref="F199:F218" si="6">E199/D199*100</f>
        <v>100</v>
      </c>
      <c r="G199" s="39">
        <f t="shared" ref="G199:G218" si="7">D199/C199*100-100</f>
        <v>15.599999999999994</v>
      </c>
    </row>
    <row r="200" spans="1:7" ht="25.5" outlineLevel="2">
      <c r="A200" s="19" t="s">
        <v>274</v>
      </c>
      <c r="B200" s="20" t="s">
        <v>275</v>
      </c>
      <c r="C200" s="21">
        <v>50</v>
      </c>
      <c r="D200" s="22">
        <v>84.3</v>
      </c>
      <c r="E200" s="23">
        <v>84.3</v>
      </c>
      <c r="F200" s="39">
        <f t="shared" si="6"/>
        <v>100</v>
      </c>
      <c r="G200" s="39">
        <f t="shared" si="7"/>
        <v>68.599999999999994</v>
      </c>
    </row>
    <row r="201" spans="1:7" ht="51">
      <c r="A201" s="8" t="s">
        <v>276</v>
      </c>
      <c r="B201" s="9" t="s">
        <v>277</v>
      </c>
      <c r="C201" s="10">
        <v>741.37143000000003</v>
      </c>
      <c r="D201" s="11">
        <v>555.81908999999996</v>
      </c>
      <c r="E201" s="12">
        <v>555.81908999999996</v>
      </c>
      <c r="F201" s="39">
        <f t="shared" si="6"/>
        <v>100</v>
      </c>
      <c r="G201" s="39">
        <f t="shared" si="7"/>
        <v>-25.028256079412188</v>
      </c>
    </row>
    <row r="202" spans="1:7" ht="63.75" outlineLevel="2">
      <c r="A202" s="19" t="s">
        <v>278</v>
      </c>
      <c r="B202" s="20" t="s">
        <v>279</v>
      </c>
      <c r="C202" s="21">
        <v>100</v>
      </c>
      <c r="D202" s="22">
        <v>18</v>
      </c>
      <c r="E202" s="23">
        <v>18</v>
      </c>
      <c r="F202" s="39">
        <f t="shared" si="6"/>
        <v>100</v>
      </c>
      <c r="G202" s="39">
        <f t="shared" si="7"/>
        <v>-82</v>
      </c>
    </row>
    <row r="203" spans="1:7" ht="63.75" outlineLevel="2">
      <c r="A203" s="19" t="s">
        <v>280</v>
      </c>
      <c r="B203" s="20" t="s">
        <v>281</v>
      </c>
      <c r="C203" s="21">
        <v>100</v>
      </c>
      <c r="D203" s="22">
        <v>181</v>
      </c>
      <c r="E203" s="23">
        <v>181</v>
      </c>
      <c r="F203" s="39">
        <f t="shared" si="6"/>
        <v>100</v>
      </c>
      <c r="G203" s="39">
        <f t="shared" si="7"/>
        <v>81</v>
      </c>
    </row>
    <row r="204" spans="1:7" ht="38.25" outlineLevel="2">
      <c r="A204" s="19" t="s">
        <v>282</v>
      </c>
      <c r="B204" s="20" t="s">
        <v>283</v>
      </c>
      <c r="C204" s="21">
        <v>50</v>
      </c>
      <c r="D204" s="22">
        <v>45.300289999999997</v>
      </c>
      <c r="E204" s="23">
        <v>45.300289999999997</v>
      </c>
      <c r="F204" s="39">
        <f t="shared" si="6"/>
        <v>100</v>
      </c>
      <c r="G204" s="39">
        <f t="shared" si="7"/>
        <v>-9.3994200000000063</v>
      </c>
    </row>
    <row r="205" spans="1:7" ht="76.5" outlineLevel="2">
      <c r="A205" s="19" t="s">
        <v>284</v>
      </c>
      <c r="B205" s="20" t="s">
        <v>285</v>
      </c>
      <c r="C205" s="21">
        <v>491.37142999999998</v>
      </c>
      <c r="D205" s="22">
        <v>311.5188</v>
      </c>
      <c r="E205" s="23">
        <v>311.5188</v>
      </c>
      <c r="F205" s="39">
        <f t="shared" si="6"/>
        <v>100</v>
      </c>
      <c r="G205" s="39">
        <f t="shared" si="7"/>
        <v>-36.602174855790857</v>
      </c>
    </row>
    <row r="206" spans="1:7" ht="76.5" outlineLevel="3">
      <c r="A206" s="24" t="s">
        <v>284</v>
      </c>
      <c r="B206" s="25" t="s">
        <v>285</v>
      </c>
      <c r="C206" s="26">
        <v>36</v>
      </c>
      <c r="D206" s="27">
        <v>16.947600000000001</v>
      </c>
      <c r="E206" s="28">
        <v>16.947600000000001</v>
      </c>
      <c r="F206" s="13">
        <f t="shared" si="6"/>
        <v>100</v>
      </c>
      <c r="G206" s="13">
        <f t="shared" si="7"/>
        <v>-52.923333333333325</v>
      </c>
    </row>
    <row r="207" spans="1:7" ht="76.5" outlineLevel="3">
      <c r="A207" s="24" t="s">
        <v>284</v>
      </c>
      <c r="B207" s="25" t="s">
        <v>286</v>
      </c>
      <c r="C207" s="26">
        <v>455.37142999999998</v>
      </c>
      <c r="D207" s="27">
        <v>294.57119999999998</v>
      </c>
      <c r="E207" s="28">
        <v>294.57119999999998</v>
      </c>
      <c r="F207" s="13">
        <f t="shared" si="6"/>
        <v>100</v>
      </c>
      <c r="G207" s="13">
        <f t="shared" si="7"/>
        <v>-35.311883751688157</v>
      </c>
    </row>
    <row r="208" spans="1:7" ht="38.25">
      <c r="A208" s="8" t="s">
        <v>287</v>
      </c>
      <c r="B208" s="9" t="s">
        <v>288</v>
      </c>
      <c r="C208" s="10">
        <v>25015.9</v>
      </c>
      <c r="D208" s="11">
        <v>25621.545190000001</v>
      </c>
      <c r="E208" s="12">
        <v>25601.05171</v>
      </c>
      <c r="F208" s="39">
        <f t="shared" si="6"/>
        <v>99.920014660130647</v>
      </c>
      <c r="G208" s="39">
        <f t="shared" si="7"/>
        <v>2.42104097793802</v>
      </c>
    </row>
    <row r="209" spans="1:7" outlineLevel="2">
      <c r="A209" s="19" t="s">
        <v>289</v>
      </c>
      <c r="B209" s="20" t="s">
        <v>290</v>
      </c>
      <c r="C209" s="21">
        <v>15068</v>
      </c>
      <c r="D209" s="22">
        <v>16623.739720000001</v>
      </c>
      <c r="E209" s="23">
        <v>16623.239720000001</v>
      </c>
      <c r="F209" s="39">
        <f t="shared" si="6"/>
        <v>99.996992253196808</v>
      </c>
      <c r="G209" s="39">
        <f t="shared" si="7"/>
        <v>10.324792407751531</v>
      </c>
    </row>
    <row r="210" spans="1:7" ht="25.5" outlineLevel="2">
      <c r="A210" s="19" t="s">
        <v>291</v>
      </c>
      <c r="B210" s="20" t="s">
        <v>292</v>
      </c>
      <c r="C210" s="21">
        <v>9547.9</v>
      </c>
      <c r="D210" s="22">
        <v>8994.6844799999999</v>
      </c>
      <c r="E210" s="23">
        <v>8975.0582099999992</v>
      </c>
      <c r="F210" s="39">
        <f t="shared" si="6"/>
        <v>99.781801462367696</v>
      </c>
      <c r="G210" s="39">
        <f t="shared" si="7"/>
        <v>-5.7941067669330408</v>
      </c>
    </row>
    <row r="211" spans="1:7" outlineLevel="2">
      <c r="A211" s="19" t="s">
        <v>293</v>
      </c>
      <c r="B211" s="20" t="s">
        <v>294</v>
      </c>
      <c r="C211" s="21">
        <v>400</v>
      </c>
      <c r="D211" s="22">
        <v>3.1209899999999999</v>
      </c>
      <c r="E211" s="23">
        <v>2.7537799999999999</v>
      </c>
      <c r="F211" s="39">
        <f t="shared" si="6"/>
        <v>88.234182102473895</v>
      </c>
      <c r="G211" s="39">
        <f t="shared" si="7"/>
        <v>-99.219752499999998</v>
      </c>
    </row>
    <row r="212" spans="1:7" ht="38.25">
      <c r="A212" s="8" t="s">
        <v>295</v>
      </c>
      <c r="B212" s="9" t="s">
        <v>296</v>
      </c>
      <c r="C212" s="10">
        <v>12625.50432</v>
      </c>
      <c r="D212" s="11">
        <v>5896.0099200000004</v>
      </c>
      <c r="E212" s="12">
        <v>5870.8759200000004</v>
      </c>
      <c r="F212" s="39">
        <f t="shared" si="6"/>
        <v>99.573711707730638</v>
      </c>
      <c r="G212" s="39">
        <f t="shared" si="7"/>
        <v>-53.300796779577666</v>
      </c>
    </row>
    <row r="213" spans="1:7" ht="38.25" outlineLevel="2">
      <c r="A213" s="19" t="s">
        <v>297</v>
      </c>
      <c r="B213" s="20" t="s">
        <v>298</v>
      </c>
      <c r="C213" s="21">
        <v>12625.50432</v>
      </c>
      <c r="D213" s="22">
        <v>5846.0099200000004</v>
      </c>
      <c r="E213" s="23">
        <v>5846.0099200000004</v>
      </c>
      <c r="F213" s="39">
        <f t="shared" si="6"/>
        <v>100</v>
      </c>
      <c r="G213" s="39">
        <f t="shared" si="7"/>
        <v>-53.696820563917079</v>
      </c>
    </row>
    <row r="214" spans="1:7" ht="38.25" outlineLevel="3">
      <c r="A214" s="24" t="s">
        <v>297</v>
      </c>
      <c r="B214" s="25" t="s">
        <v>298</v>
      </c>
      <c r="C214" s="26"/>
      <c r="D214" s="27">
        <v>86.111999999999995</v>
      </c>
      <c r="E214" s="28">
        <v>86.111999999999995</v>
      </c>
      <c r="F214" s="13">
        <f t="shared" si="6"/>
        <v>100</v>
      </c>
      <c r="G214" s="13"/>
    </row>
    <row r="215" spans="1:7" ht="38.25" outlineLevel="3">
      <c r="A215" s="24" t="s">
        <v>297</v>
      </c>
      <c r="B215" s="25" t="s">
        <v>299</v>
      </c>
      <c r="C215" s="26">
        <v>12625.50432</v>
      </c>
      <c r="D215" s="27">
        <v>5759.8979200000003</v>
      </c>
      <c r="E215" s="28">
        <v>5759.8979200000003</v>
      </c>
      <c r="F215" s="13">
        <f t="shared" si="6"/>
        <v>100</v>
      </c>
      <c r="G215" s="13">
        <f t="shared" si="7"/>
        <v>-54.378868566257793</v>
      </c>
    </row>
    <row r="216" spans="1:7" ht="51" outlineLevel="2">
      <c r="A216" s="35" t="s">
        <v>303</v>
      </c>
      <c r="B216" s="20" t="s">
        <v>300</v>
      </c>
      <c r="C216" s="20"/>
      <c r="D216" s="22">
        <v>50</v>
      </c>
      <c r="E216" s="23">
        <v>24.866</v>
      </c>
      <c r="F216" s="39">
        <f t="shared" si="6"/>
        <v>49.731999999999999</v>
      </c>
      <c r="G216" s="39"/>
    </row>
    <row r="217" spans="1:7" ht="51" outlineLevel="3">
      <c r="A217" s="24" t="s">
        <v>303</v>
      </c>
      <c r="B217" s="25" t="s">
        <v>301</v>
      </c>
      <c r="C217" s="25"/>
      <c r="D217" s="27">
        <v>50</v>
      </c>
      <c r="E217" s="28">
        <v>24.866</v>
      </c>
      <c r="F217" s="13">
        <f t="shared" si="6"/>
        <v>49.731999999999999</v>
      </c>
      <c r="G217" s="13"/>
    </row>
    <row r="218" spans="1:7">
      <c r="A218" s="36" t="s">
        <v>302</v>
      </c>
      <c r="B218" s="37"/>
      <c r="C218" s="38">
        <f>C6+C25+C62+C109+C123+C130+C143+C150+C159+C198+C201+C208+C212</f>
        <v>1799771.9600999998</v>
      </c>
      <c r="D218" s="38">
        <f>D6+D25+D62+D109+D123+D130+D143+D150+D159+D198+D201+D208+D212</f>
        <v>2571167.6255200002</v>
      </c>
      <c r="E218" s="38">
        <f>E6+E25+E62+E109+E123+E130+E143+E150+E159+E198+E201+E208+E212</f>
        <v>2459574.2396199997</v>
      </c>
      <c r="F218" s="39">
        <f t="shared" si="6"/>
        <v>95.659816777701081</v>
      </c>
      <c r="G218" s="39">
        <f t="shared" si="7"/>
        <v>42.860744723300371</v>
      </c>
    </row>
    <row r="219" spans="1:7">
      <c r="A219" s="4"/>
      <c r="B219" s="4"/>
      <c r="C219" s="4"/>
      <c r="D219" s="4"/>
      <c r="E219" s="4"/>
      <c r="F219" s="5"/>
      <c r="G219" s="5"/>
    </row>
  </sheetData>
  <mergeCells count="8">
    <mergeCell ref="A1:G1"/>
    <mergeCell ref="A2:G2"/>
    <mergeCell ref="F4:F5"/>
    <mergeCell ref="G4:G5"/>
    <mergeCell ref="A3:E3"/>
    <mergeCell ref="A4:A5"/>
    <mergeCell ref="B4:B5"/>
    <mergeCell ref="C4:D4"/>
  </mergeCells>
  <pageMargins left="0.70866141732283472" right="0.70866141732283472" top="0.35433070866141736" bottom="0.35433070866141736" header="0.31496062992125984" footer="0.31496062992125984"/>
  <pageSetup paperSize="9" scale="8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Ведомственная струк-ра расходов&lt;/DocName&gt;&#10;  &lt;VariantName&gt;Ведомственная струк-ра расходов&lt;/VariantName&gt;&#10;  &lt;VariantLink xsi:nil=&quot;true&quot; /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A7DA623-F6F3-44B0-B08D-FDD936F4A0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2025-03-25T11:51:27Z</cp:lastPrinted>
  <dcterms:created xsi:type="dcterms:W3CDTF">2025-01-14T13:59:31Z</dcterms:created>
  <dcterms:modified xsi:type="dcterms:W3CDTF">2025-03-25T11:51:31Z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струк-ра расходов</vt:lpwstr>
  </property>
  <property fmtid="{D5CDD505-2E9C-101B-9397-08002B2CF9AE}" pid="3" name="Название отчета">
    <vt:lpwstr>Ведомственная струк-ра расходов(8).xlsx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24.1.5201.650456368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