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_FilterDatabase" localSheetId="0" hidden="1">Документ!$A$124:$D$163</definedName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C170" i="2"/>
  <c r="D163"/>
  <c r="D170" s="1"/>
  <c r="D88" l="1"/>
  <c r="D122" s="1"/>
</calcChain>
</file>

<file path=xl/sharedStrings.xml><?xml version="1.0" encoding="utf-8"?>
<sst xmlns="http://schemas.openxmlformats.org/spreadsheetml/2006/main" count="331" uniqueCount="323">
  <si>
    <t>Единица измерения: руб.</t>
  </si>
  <si>
    <t>Код БК (с учетом группировки)</t>
  </si>
  <si>
    <t>Наименование БК (с учетом группировки)</t>
  </si>
  <si>
    <t>План (доходы)</t>
  </si>
  <si>
    <t>Поступление на лицевой счет</t>
  </si>
  <si>
    <t>Текущий год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</si>
  <si>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</si>
  <si>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</si>
  <si>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</si>
  <si>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</si>
  <si>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</si>
  <si>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</si>
  <si>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</si>
  <si>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</si>
  <si>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</si>
  <si>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</si>
  <si>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</si>
  <si>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</si>
  <si>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</si>
  <si>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</si>
  <si>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</si>
  <si>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</si>
  <si>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</si>
  <si>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</si>
  <si>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</si>
  <si>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</si>
  <si>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</si>
  <si>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</si>
  <si>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</si>
  <si>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</si>
  <si>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</si>
  <si>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</si>
  <si>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</si>
  <si>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</si>
  <si>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</si>
  <si>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</si>
  <si>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</si>
  <si>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</si>
  <si>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</si>
  <si>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</si>
  <si>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</si>
  <si>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</si>
  <si>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00010501010010000110</t>
  </si>
  <si>
    <t>Налог, взимаемый с налогоплательщиков, выбравших в качестве объекта налогообложения доходы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</si>
  <si>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</si>
  <si>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</si>
  <si>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</si>
  <si>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</si>
  <si>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</si>
  <si>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</si>
  <si>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</si>
  <si>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</si>
  <si>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</si>
  <si>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</si>
  <si>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</si>
  <si>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</si>
  <si>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</si>
  <si>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</si>
  <si>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</si>
  <si>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</si>
  <si>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</si>
  <si>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</si>
  <si>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</si>
  <si>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</si>
  <si>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</si>
  <si>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</si>
  <si>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00010900000000000000</t>
  </si>
  <si>
    <t>ЗАДОЛЖЕННОСТЬ И ПЕРЕРАСЧЕТЫ ПО ОТМЕНЕННЫМ НАЛОГАМ, СБОРАМ И ИНЫМ ОБЯЗАТЕЛЬНЫМ ПЛАТЕЖАМ</t>
  </si>
  <si>
    <t>00010907000000000110</t>
  </si>
  <si>
    <t>Прочие налоги и сборы (по отмененным местным налогам и сборам)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</si>
  <si>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</si>
  <si>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</si>
  <si>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00010907050000000110</t>
  </si>
  <si>
    <t>Прочие местные налоги и сборы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</si>
  <si>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</si>
  <si>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</si>
  <si>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</si>
  <si>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</si>
  <si>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</si>
  <si>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</si>
  <si>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</si>
  <si>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</si>
  <si>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</si>
  <si>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</si>
  <si>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</si>
  <si>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</si>
  <si>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</si>
  <si>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</si>
  <si>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</si>
  <si>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</si>
  <si>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</si>
  <si>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</si>
  <si>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</si>
  <si>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</si>
  <si>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</si>
  <si>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</si>
  <si>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</si>
  <si>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</si>
  <si>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00011201040010000120</t>
  </si>
  <si>
    <t>Плата за размещение отходов производства и потребления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</si>
  <si>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</si>
  <si>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</si>
  <si>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</si>
  <si>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</si>
  <si>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</si>
  <si>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</si>
  <si>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</si>
  <si>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</si>
  <si>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00011406010000000430</t>
  </si>
  <si>
    <t>Доходы от продажи земельных участков, государственная собственность на которые не разграничена</t>
  </si>
  <si>
    <t>00011406020000000430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</si>
  <si>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</si>
  <si>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</si>
  <si>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</si>
  <si>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</si>
  <si>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</si>
  <si>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</si>
  <si>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</si>
  <si>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</si>
  <si>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</si>
  <si>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</si>
  <si>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</si>
  <si>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</si>
  <si>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</si>
  <si>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</si>
  <si>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</si>
  <si>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</si>
  <si>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</si>
  <si>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</si>
  <si>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</si>
  <si>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</si>
  <si>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</si>
  <si>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</si>
  <si>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</si>
  <si>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</si>
  <si>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</si>
  <si>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</si>
  <si>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</si>
  <si>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</si>
  <si>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</si>
  <si>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</si>
  <si>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</si>
  <si>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</si>
  <si>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</si>
  <si>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</si>
  <si>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</si>
  <si>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</si>
  <si>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</si>
  <si>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</si>
  <si>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</si>
  <si>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</si>
  <si>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</si>
  <si>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00011610000000000140</t>
  </si>
  <si>
    <t>Платежи в целях возмещения причиненного ущерба (убытков)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</si>
  <si>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</si>
  <si>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</si>
  <si>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</si>
  <si>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</si>
  <si>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</si>
  <si>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</si>
  <si>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</si>
  <si>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</si>
  <si>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</si>
  <si>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</si>
  <si>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</si>
  <si>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</si>
  <si>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</si>
  <si>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</si>
  <si>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</si>
  <si>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</si>
  <si>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</si>
  <si>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</si>
  <si>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</si>
  <si>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</si>
  <si>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</si>
  <si>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</si>
  <si>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</si>
  <si>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</si>
  <si>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</si>
  <si>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</si>
  <si>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</si>
  <si>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</si>
  <si>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</si>
  <si>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</si>
  <si>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</si>
  <si>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</si>
  <si>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</si>
  <si>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</si>
  <si>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</si>
  <si>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</si>
  <si>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</si>
  <si>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</si>
  <si>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</si>
  <si>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</si>
  <si>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</si>
  <si>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</si>
  <si>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</si>
  <si>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</si>
  <si>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</si>
  <si>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</si>
  <si>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00020227576000000150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</si>
  <si>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</si>
  <si>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</si>
  <si>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</si>
  <si>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</si>
  <si>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</si>
  <si>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</si>
  <si>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</si>
  <si>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</si>
  <si>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</si>
  <si>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</si>
  <si>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</si>
  <si>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</si>
  <si>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</si>
  <si>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00020235176000000150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</si>
  <si>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</si>
  <si>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</si>
  <si>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</si>
  <si>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</si>
  <si>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</si>
  <si>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</si>
  <si>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</si>
  <si>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</si>
  <si>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</si>
  <si>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</si>
  <si>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</si>
  <si>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</si>
  <si>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</si>
  <si>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</si>
  <si>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</si>
  <si>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</si>
  <si>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</si>
  <si>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</si>
  <si>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</si>
  <si>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</si>
  <si>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</si>
  <si>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</si>
  <si>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</si>
  <si>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</si>
  <si>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</si>
  <si>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</si>
  <si>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</si>
  <si>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Кассовый расход</t>
  </si>
  <si>
    <t>Итого за период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</si>
  <si>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</si>
  <si>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</si>
  <si>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</si>
  <si>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</si>
  <si>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</si>
  <si>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</si>
  <si>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</si>
  <si>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</si>
  <si>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</si>
  <si>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</si>
  <si>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</si>
  <si>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</si>
  <si>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</si>
  <si>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</si>
  <si>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</si>
  <si>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</si>
  <si>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</si>
  <si>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</si>
  <si>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</si>
  <si>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</si>
  <si>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</si>
  <si>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</si>
  <si>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</si>
  <si>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</si>
  <si>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</si>
  <si>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</si>
  <si>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</si>
  <si>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</si>
  <si>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</si>
  <si>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</si>
  <si>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</si>
  <si>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</si>
  <si>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</si>
  <si>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</si>
  <si>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</si>
  <si>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</si>
  <si>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</si>
  <si>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</si>
  <si>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</si>
  <si>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</si>
  <si>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</si>
  <si>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</si>
  <si>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</si>
  <si>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</si>
  <si>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</si>
  <si>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</si>
  <si>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</si>
  <si>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</si>
  <si>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</si>
  <si>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</si>
  <si>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</si>
  <si>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</si>
  <si>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</si>
  <si>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</si>
  <si>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</si>
  <si>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</si>
  <si>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</si>
  <si>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</si>
  <si>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</si>
  <si>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</si>
  <si>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</si>
  <si>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</si>
  <si>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</si>
  <si>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</si>
  <si>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</si>
  <si>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</si>
  <si>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</si>
  <si>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</si>
  <si>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</si>
  <si>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</si>
  <si>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</si>
  <si>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</si>
  <si>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</si>
  <si>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</si>
  <si>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</si>
  <si>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</si>
  <si>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Итого источников финансирования</t>
  </si>
  <si>
    <t>Сведения об исполнении бюджета муниципального образования муниципального района "Сыктывдинский" за январь 2023 года</t>
  </si>
  <si>
    <t>Бюджетные кредиты из других бюджетов бюджетной системы Российской Федерации</t>
  </si>
</sst>
</file>

<file path=xl/styles.xml><?xml version="1.0" encoding="utf-8"?>
<styleSheet xmlns="http://schemas.openxmlformats.org/spreadsheetml/2006/main">
  <numFmts count="1">
    <numFmt numFmtId="166" formatCode="#,##0.00\ _₽"/>
  </numFmts>
  <fonts count="14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4" fillId="2" borderId="11">
      <alignment horizontal="center" vertical="top" shrinkToFit="1"/>
    </xf>
    <xf numFmtId="0" fontId="4" fillId="2" borderId="12">
      <alignment horizontal="left" vertical="top" wrapText="1"/>
    </xf>
    <xf numFmtId="4" fontId="4" fillId="2" borderId="12">
      <alignment horizontal="right" vertical="top" shrinkToFit="1"/>
    </xf>
    <xf numFmtId="4" fontId="4" fillId="2" borderId="13">
      <alignment horizontal="right" vertical="top" shrinkToFit="1"/>
    </xf>
    <xf numFmtId="49" fontId="3" fillId="3" borderId="14">
      <alignment horizontal="center" vertical="top" shrinkToFit="1"/>
    </xf>
    <xf numFmtId="0" fontId="3" fillId="3" borderId="15">
      <alignment horizontal="left" vertical="top" wrapText="1"/>
    </xf>
    <xf numFmtId="4" fontId="3" fillId="3" borderId="15">
      <alignment horizontal="right" vertical="top" shrinkToFit="1"/>
    </xf>
    <xf numFmtId="4" fontId="3" fillId="3" borderId="16">
      <alignment horizontal="right" vertical="top" shrinkToFit="1"/>
    </xf>
    <xf numFmtId="49" fontId="3" fillId="4" borderId="17">
      <alignment horizontal="center" vertical="top" shrinkToFit="1"/>
    </xf>
    <xf numFmtId="0" fontId="3" fillId="4" borderId="18">
      <alignment horizontal="left" vertical="top" wrapText="1"/>
    </xf>
    <xf numFmtId="4" fontId="3" fillId="4" borderId="18">
      <alignment horizontal="right" vertical="top" shrinkToFit="1"/>
    </xf>
    <xf numFmtId="4" fontId="3" fillId="4" borderId="19">
      <alignment horizontal="right" vertical="top" shrinkToFit="1"/>
    </xf>
    <xf numFmtId="49" fontId="5" fillId="0" borderId="17">
      <alignment horizontal="center" vertical="top" shrinkToFit="1"/>
    </xf>
    <xf numFmtId="0" fontId="2" fillId="0" borderId="18">
      <alignment horizontal="left" vertical="top" wrapTex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0" fontId="4" fillId="5" borderId="20"/>
    <xf numFmtId="0" fontId="4" fillId="5" borderId="21"/>
    <xf numFmtId="4" fontId="4" fillId="5" borderId="21">
      <alignment horizontal="right" shrinkToFit="1"/>
    </xf>
    <xf numFmtId="4" fontId="4" fillId="5" borderId="22">
      <alignment horizontal="right" shrinkToFit="1"/>
    </xf>
    <xf numFmtId="0" fontId="2" fillId="0" borderId="23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9" fontId="3" fillId="0" borderId="24">
      <alignment horizontal="center" vertical="center" wrapText="1"/>
    </xf>
    <xf numFmtId="49" fontId="5" fillId="0" borderId="17">
      <alignment horizontal="center" vertical="top" shrinkToFit="1"/>
    </xf>
    <xf numFmtId="0" fontId="2" fillId="0" borderId="18">
      <alignment horizontal="left" vertical="top" wrapTex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4" fontId="10" fillId="0" borderId="29">
      <alignment horizontal="right" shrinkToFit="1"/>
    </xf>
  </cellStyleXfs>
  <cellXfs count="6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0" fontId="8" fillId="6" borderId="25" xfId="0" applyNumberFormat="1" applyFont="1" applyFill="1" applyBorder="1" applyAlignment="1">
      <alignment horizontal="center"/>
    </xf>
    <xf numFmtId="0" fontId="8" fillId="6" borderId="26" xfId="0" applyNumberFormat="1" applyFont="1" applyFill="1" applyBorder="1" applyAlignment="1">
      <alignment horizontal="center"/>
    </xf>
    <xf numFmtId="0" fontId="8" fillId="6" borderId="27" xfId="0" applyNumberFormat="1" applyFont="1" applyFill="1" applyBorder="1" applyAlignment="1">
      <alignment horizontal="center"/>
    </xf>
    <xf numFmtId="0" fontId="8" fillId="6" borderId="28" xfId="0" applyNumberFormat="1" applyFont="1" applyFill="1" applyBorder="1" applyAlignment="1">
      <alignment horizontal="center"/>
    </xf>
    <xf numFmtId="0" fontId="9" fillId="6" borderId="28" xfId="0" applyNumberFormat="1" applyFont="1" applyFill="1" applyBorder="1" applyAlignment="1">
      <alignment horizontal="left" vertical="center" wrapText="1"/>
    </xf>
    <xf numFmtId="4" fontId="9" fillId="6" borderId="28" xfId="0" applyNumberFormat="1" applyFont="1" applyFill="1" applyBorder="1" applyAlignment="1">
      <alignment horizontal="center" wrapText="1"/>
    </xf>
    <xf numFmtId="2" fontId="9" fillId="6" borderId="28" xfId="0" applyNumberFormat="1" applyFont="1" applyFill="1" applyBorder="1" applyAlignment="1">
      <alignment horizontal="center"/>
    </xf>
    <xf numFmtId="166" fontId="9" fillId="6" borderId="28" xfId="0" applyNumberFormat="1" applyFont="1" applyFill="1" applyBorder="1" applyAlignment="1">
      <alignment horizontal="center"/>
    </xf>
    <xf numFmtId="0" fontId="8" fillId="6" borderId="28" xfId="0" applyNumberFormat="1" applyFont="1" applyFill="1" applyBorder="1" applyAlignment="1">
      <alignment horizontal="center" vertical="center"/>
    </xf>
    <xf numFmtId="0" fontId="9" fillId="6" borderId="28" xfId="0" applyNumberFormat="1" applyFont="1" applyFill="1" applyBorder="1" applyAlignment="1">
      <alignment vertical="center" wrapText="1"/>
    </xf>
    <xf numFmtId="4" fontId="11" fillId="6" borderId="28" xfId="41" applyNumberFormat="1" applyFont="1" applyFill="1" applyBorder="1" applyAlignment="1" applyProtection="1">
      <alignment horizontal="center" shrinkToFit="1"/>
    </xf>
    <xf numFmtId="0" fontId="9" fillId="6" borderId="28" xfId="0" applyNumberFormat="1" applyFont="1" applyFill="1" applyBorder="1"/>
    <xf numFmtId="0" fontId="8" fillId="6" borderId="28" xfId="0" applyNumberFormat="1" applyFont="1" applyFill="1" applyBorder="1"/>
    <xf numFmtId="4" fontId="8" fillId="6" borderId="28" xfId="0" applyNumberFormat="1" applyFont="1" applyFill="1" applyBorder="1" applyAlignment="1">
      <alignment horizontal="center"/>
    </xf>
    <xf numFmtId="0" fontId="12" fillId="0" borderId="1" xfId="0" applyFont="1" applyBorder="1" applyAlignment="1" applyProtection="1">
      <alignment horizontal="center" wrapText="1"/>
    </xf>
    <xf numFmtId="4" fontId="0" fillId="0" borderId="0" xfId="0" applyNumberFormat="1" applyProtection="1">
      <protection locked="0"/>
    </xf>
    <xf numFmtId="49" fontId="13" fillId="0" borderId="2" xfId="3" applyNumberFormat="1" applyFont="1" applyProtection="1">
      <alignment horizontal="center" vertical="center" wrapText="1"/>
    </xf>
    <xf numFmtId="49" fontId="13" fillId="0" borderId="3" xfId="4" applyNumberFormat="1" applyFont="1" applyBorder="1" applyProtection="1">
      <alignment horizontal="center" vertical="center" wrapText="1"/>
    </xf>
    <xf numFmtId="49" fontId="13" fillId="0" borderId="4" xfId="4" applyNumberFormat="1" applyFont="1" applyProtection="1">
      <alignment horizontal="center" vertical="center" wrapText="1"/>
    </xf>
    <xf numFmtId="49" fontId="13" fillId="0" borderId="5" xfId="5" applyNumberFormat="1" applyFont="1" applyProtection="1">
      <alignment horizontal="center" vertical="center" wrapText="1"/>
    </xf>
    <xf numFmtId="49" fontId="13" fillId="0" borderId="2" xfId="3" applyFont="1">
      <alignment horizontal="center" vertical="center" wrapText="1"/>
    </xf>
    <xf numFmtId="49" fontId="13" fillId="0" borderId="6" xfId="4" applyNumberFormat="1" applyFont="1" applyBorder="1" applyProtection="1">
      <alignment horizontal="center" vertical="center" wrapText="1"/>
    </xf>
    <xf numFmtId="49" fontId="13" fillId="0" borderId="7" xfId="6" applyNumberFormat="1" applyFont="1" applyProtection="1">
      <alignment horizontal="center" vertical="center" wrapText="1"/>
    </xf>
    <xf numFmtId="49" fontId="13" fillId="0" borderId="5" xfId="5" applyFont="1">
      <alignment horizontal="center" vertical="center" wrapText="1"/>
    </xf>
    <xf numFmtId="49" fontId="13" fillId="0" borderId="8" xfId="7" applyNumberFormat="1" applyFont="1" applyProtection="1">
      <alignment horizontal="center" vertical="center" wrapText="1"/>
    </xf>
    <xf numFmtId="49" fontId="13" fillId="0" borderId="9" xfId="8" applyNumberFormat="1" applyFont="1" applyProtection="1">
      <alignment horizontal="center" vertical="center" wrapText="1"/>
    </xf>
    <xf numFmtId="49" fontId="13" fillId="0" borderId="10" xfId="9" applyNumberFormat="1" applyFont="1" applyProtection="1">
      <alignment horizontal="center" vertical="center" wrapText="1"/>
    </xf>
    <xf numFmtId="49" fontId="13" fillId="2" borderId="11" xfId="10" applyNumberFormat="1" applyFont="1" applyProtection="1">
      <alignment horizontal="center" vertical="top" shrinkToFit="1"/>
    </xf>
    <xf numFmtId="0" fontId="13" fillId="2" borderId="12" xfId="11" applyNumberFormat="1" applyFont="1" applyProtection="1">
      <alignment horizontal="left" vertical="top" wrapText="1"/>
    </xf>
    <xf numFmtId="4" fontId="13" fillId="2" borderId="12" xfId="12" applyNumberFormat="1" applyFont="1" applyProtection="1">
      <alignment horizontal="right" vertical="top" shrinkToFit="1"/>
    </xf>
    <xf numFmtId="4" fontId="13" fillId="2" borderId="13" xfId="13" applyNumberFormat="1" applyFont="1" applyProtection="1">
      <alignment horizontal="right" vertical="top" shrinkToFit="1"/>
    </xf>
    <xf numFmtId="49" fontId="13" fillId="3" borderId="14" xfId="14" applyNumberFormat="1" applyFont="1" applyProtection="1">
      <alignment horizontal="center" vertical="top" shrinkToFit="1"/>
    </xf>
    <xf numFmtId="0" fontId="13" fillId="3" borderId="15" xfId="15" applyNumberFormat="1" applyFont="1" applyProtection="1">
      <alignment horizontal="left" vertical="top" wrapText="1"/>
    </xf>
    <xf numFmtId="4" fontId="13" fillId="3" borderId="15" xfId="16" applyNumberFormat="1" applyFont="1" applyProtection="1">
      <alignment horizontal="right" vertical="top" shrinkToFit="1"/>
    </xf>
    <xf numFmtId="4" fontId="13" fillId="3" borderId="16" xfId="17" applyNumberFormat="1" applyFont="1" applyProtection="1">
      <alignment horizontal="right" vertical="top" shrinkToFit="1"/>
    </xf>
    <xf numFmtId="49" fontId="13" fillId="4" borderId="17" xfId="18" applyNumberFormat="1" applyFont="1" applyProtection="1">
      <alignment horizontal="center" vertical="top" shrinkToFit="1"/>
    </xf>
    <xf numFmtId="0" fontId="13" fillId="4" borderId="18" xfId="19" applyNumberFormat="1" applyFont="1" applyProtection="1">
      <alignment horizontal="left" vertical="top" wrapText="1"/>
    </xf>
    <xf numFmtId="4" fontId="13" fillId="4" borderId="18" xfId="20" applyNumberFormat="1" applyFont="1" applyProtection="1">
      <alignment horizontal="right" vertical="top" shrinkToFit="1"/>
    </xf>
    <xf numFmtId="4" fontId="13" fillId="4" borderId="19" xfId="21" applyNumberFormat="1" applyFont="1" applyProtection="1">
      <alignment horizontal="right" vertical="top" shrinkToFit="1"/>
    </xf>
    <xf numFmtId="49" fontId="11" fillId="0" borderId="17" xfId="22" applyNumberFormat="1" applyFont="1" applyProtection="1">
      <alignment horizontal="center" vertical="top" shrinkToFit="1"/>
    </xf>
    <xf numFmtId="0" fontId="11" fillId="0" borderId="18" xfId="23" applyNumberFormat="1" applyFont="1" applyProtection="1">
      <alignment horizontal="left" vertical="top" wrapText="1"/>
    </xf>
    <xf numFmtId="4" fontId="11" fillId="0" borderId="18" xfId="24" applyNumberFormat="1" applyFont="1" applyProtection="1">
      <alignment horizontal="right" vertical="top" shrinkToFit="1"/>
    </xf>
    <xf numFmtId="4" fontId="11" fillId="0" borderId="19" xfId="25" applyNumberFormat="1" applyFont="1" applyProtection="1">
      <alignment horizontal="right" vertical="top" shrinkToFit="1"/>
    </xf>
    <xf numFmtId="0" fontId="13" fillId="5" borderId="20" xfId="26" applyNumberFormat="1" applyFont="1" applyProtection="1"/>
    <xf numFmtId="0" fontId="13" fillId="5" borderId="21" xfId="27" applyNumberFormat="1" applyFont="1" applyProtection="1"/>
    <xf numFmtId="4" fontId="13" fillId="5" borderId="21" xfId="28" applyNumberFormat="1" applyFont="1" applyProtection="1">
      <alignment horizontal="right" shrinkToFit="1"/>
    </xf>
    <xf numFmtId="4" fontId="13" fillId="5" borderId="22" xfId="29" applyNumberFormat="1" applyFont="1" applyProtection="1">
      <alignment horizontal="right" shrinkToFit="1"/>
    </xf>
    <xf numFmtId="0" fontId="11" fillId="0" borderId="23" xfId="30" applyNumberFormat="1" applyFont="1" applyProtection="1"/>
    <xf numFmtId="49" fontId="13" fillId="0" borderId="5" xfId="5" applyNumberFormat="1" applyFont="1" applyProtection="1">
      <alignment horizontal="center" vertical="center" wrapText="1"/>
    </xf>
    <xf numFmtId="49" fontId="13" fillId="0" borderId="18" xfId="4" applyNumberFormat="1" applyFont="1" applyBorder="1" applyProtection="1">
      <alignment horizontal="center" vertical="center" wrapText="1"/>
    </xf>
    <xf numFmtId="49" fontId="13" fillId="0" borderId="24" xfId="36" applyNumberFormat="1" applyFont="1" applyProtection="1">
      <alignment horizontal="center" vertical="center" wrapText="1"/>
    </xf>
    <xf numFmtId="49" fontId="13" fillId="2" borderId="17" xfId="10" applyNumberFormat="1" applyFont="1" applyBorder="1" applyProtection="1">
      <alignment horizontal="center" vertical="top" shrinkToFit="1"/>
    </xf>
    <xf numFmtId="0" fontId="13" fillId="2" borderId="18" xfId="11" applyNumberFormat="1" applyFont="1" applyBorder="1" applyProtection="1">
      <alignment horizontal="left" vertical="top" wrapText="1"/>
    </xf>
    <xf numFmtId="4" fontId="13" fillId="2" borderId="18" xfId="12" applyNumberFormat="1" applyFont="1" applyBorder="1" applyProtection="1">
      <alignment horizontal="right" vertical="top" shrinkToFit="1"/>
    </xf>
    <xf numFmtId="4" fontId="13" fillId="2" borderId="19" xfId="13" applyNumberFormat="1" applyFont="1" applyBorder="1" applyProtection="1">
      <alignment horizontal="right" vertical="top" shrinkToFit="1"/>
    </xf>
    <xf numFmtId="49" fontId="11" fillId="6" borderId="17" xfId="14" applyNumberFormat="1" applyFont="1" applyFill="1" applyBorder="1" applyProtection="1">
      <alignment horizontal="center" vertical="top" shrinkToFit="1"/>
    </xf>
    <xf numFmtId="0" fontId="11" fillId="6" borderId="18" xfId="15" applyNumberFormat="1" applyFont="1" applyFill="1" applyBorder="1" applyProtection="1">
      <alignment horizontal="left" vertical="top" wrapText="1"/>
    </xf>
    <xf numFmtId="4" fontId="11" fillId="6" borderId="18" xfId="16" applyNumberFormat="1" applyFont="1" applyFill="1" applyBorder="1" applyProtection="1">
      <alignment horizontal="right" vertical="top" shrinkToFit="1"/>
    </xf>
    <xf numFmtId="4" fontId="11" fillId="6" borderId="19" xfId="17" applyNumberFormat="1" applyFont="1" applyFill="1" applyBorder="1" applyProtection="1">
      <alignment horizontal="right" vertical="top" shrinkToFit="1"/>
    </xf>
    <xf numFmtId="0" fontId="9" fillId="0" borderId="0" xfId="0" applyFont="1" applyProtection="1">
      <protection locked="0"/>
    </xf>
  </cellXfs>
  <cellStyles count="42">
    <cellStyle name="br" xfId="33"/>
    <cellStyle name="col" xfId="32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ex76" xfId="37"/>
    <cellStyle name="ex77" xfId="38"/>
    <cellStyle name="ex78" xfId="39"/>
    <cellStyle name="ex79" xfId="40"/>
    <cellStyle name="st57" xfId="2"/>
    <cellStyle name="style0" xfId="34"/>
    <cellStyle name="td" xfId="35"/>
    <cellStyle name="tr" xfId="31"/>
    <cellStyle name="xl_bot_header" xfId="8"/>
    <cellStyle name="xl_bot_left_header" xfId="7"/>
    <cellStyle name="xl_bot_right_header" xfId="9"/>
    <cellStyle name="xl_center_header" xfId="6"/>
    <cellStyle name="xl_header" xfId="1"/>
    <cellStyle name="xl_right_header" xfId="36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95" xfId="4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4"/>
  <sheetViews>
    <sheetView showGridLines="0" tabSelected="1" workbookViewId="0">
      <pane ySplit="6" topLeftCell="A7" activePane="bottomLeft" state="frozen"/>
      <selection pane="bottomLeft" activeCell="E173" sqref="E173"/>
    </sheetView>
  </sheetViews>
  <sheetFormatPr defaultRowHeight="15"/>
  <cols>
    <col min="1" max="1" width="20.5703125" style="1" customWidth="1"/>
    <col min="2" max="2" width="40.5703125" style="1" customWidth="1"/>
    <col min="3" max="3" width="13.7109375" style="1" customWidth="1"/>
    <col min="4" max="4" width="12.85546875" style="1" customWidth="1"/>
    <col min="5" max="16384" width="9.140625" style="1"/>
  </cols>
  <sheetData>
    <row r="1" spans="1:4" ht="33" customHeight="1">
      <c r="A1" s="20" t="s">
        <v>321</v>
      </c>
      <c r="B1" s="20"/>
      <c r="C1" s="20"/>
      <c r="D1" s="20"/>
    </row>
    <row r="2" spans="1:4" ht="15.95" customHeight="1">
      <c r="A2" s="2"/>
      <c r="B2" s="3"/>
      <c r="C2" s="3"/>
      <c r="D2" s="3"/>
    </row>
    <row r="3" spans="1:4" ht="15.2" customHeight="1">
      <c r="A3" s="4" t="s">
        <v>0</v>
      </c>
      <c r="B3" s="5"/>
      <c r="C3" s="5"/>
      <c r="D3" s="5"/>
    </row>
    <row r="4" spans="1:4" ht="15.2" customHeight="1">
      <c r="A4" s="22" t="s">
        <v>1</v>
      </c>
      <c r="B4" s="23" t="s">
        <v>2</v>
      </c>
      <c r="C4" s="24" t="s">
        <v>3</v>
      </c>
      <c r="D4" s="25" t="s">
        <v>4</v>
      </c>
    </row>
    <row r="5" spans="1:4">
      <c r="A5" s="26"/>
      <c r="B5" s="27"/>
      <c r="C5" s="28" t="s">
        <v>5</v>
      </c>
      <c r="D5" s="29"/>
    </row>
    <row r="6" spans="1:4">
      <c r="A6" s="30" t="s">
        <v>6</v>
      </c>
      <c r="B6" s="31" t="s">
        <v>7</v>
      </c>
      <c r="C6" s="31" t="s">
        <v>8</v>
      </c>
      <c r="D6" s="32" t="s">
        <v>9</v>
      </c>
    </row>
    <row r="7" spans="1:4">
      <c r="A7" s="33" t="s">
        <v>10</v>
      </c>
      <c r="B7" s="34" t="s">
        <v>11</v>
      </c>
      <c r="C7" s="35">
        <v>462189200</v>
      </c>
      <c r="D7" s="36">
        <v>24406531.859999999</v>
      </c>
    </row>
    <row r="8" spans="1:4">
      <c r="A8" s="37" t="s">
        <v>12</v>
      </c>
      <c r="B8" s="38" t="s">
        <v>13</v>
      </c>
      <c r="C8" s="39">
        <v>364224300</v>
      </c>
      <c r="D8" s="40">
        <v>20775884.440000001</v>
      </c>
    </row>
    <row r="9" spans="1:4">
      <c r="A9" s="41" t="s">
        <v>14</v>
      </c>
      <c r="B9" s="42" t="s">
        <v>15</v>
      </c>
      <c r="C9" s="43">
        <v>364224300</v>
      </c>
      <c r="D9" s="44">
        <v>20775884.440000001</v>
      </c>
    </row>
    <row r="10" spans="1:4" ht="90">
      <c r="A10" s="45" t="s">
        <v>16</v>
      </c>
      <c r="B10" s="46" t="s">
        <v>17</v>
      </c>
      <c r="C10" s="47">
        <v>351448300</v>
      </c>
      <c r="D10" s="48">
        <v>20694145.940000001</v>
      </c>
    </row>
    <row r="11" spans="1:4" ht="101.25">
      <c r="A11" s="45" t="s">
        <v>18</v>
      </c>
      <c r="B11" s="46" t="s">
        <v>19</v>
      </c>
      <c r="C11" s="47">
        <v>2255000</v>
      </c>
      <c r="D11" s="48">
        <v>41901.97</v>
      </c>
    </row>
    <row r="12" spans="1:4" ht="45">
      <c r="A12" s="45" t="s">
        <v>20</v>
      </c>
      <c r="B12" s="46" t="s">
        <v>21</v>
      </c>
      <c r="C12" s="47">
        <v>5442000</v>
      </c>
      <c r="D12" s="48">
        <v>-19814.3</v>
      </c>
    </row>
    <row r="13" spans="1:4" ht="78.75">
      <c r="A13" s="45" t="s">
        <v>22</v>
      </c>
      <c r="B13" s="46" t="s">
        <v>23</v>
      </c>
      <c r="C13" s="47">
        <v>42000</v>
      </c>
      <c r="D13" s="48">
        <v>7583.71</v>
      </c>
    </row>
    <row r="14" spans="1:4" ht="112.5">
      <c r="A14" s="45" t="s">
        <v>24</v>
      </c>
      <c r="B14" s="46" t="s">
        <v>25</v>
      </c>
      <c r="C14" s="47">
        <v>5037000</v>
      </c>
      <c r="D14" s="48">
        <v>52067.12</v>
      </c>
    </row>
    <row r="15" spans="1:4" ht="31.5">
      <c r="A15" s="37" t="s">
        <v>26</v>
      </c>
      <c r="B15" s="38" t="s">
        <v>27</v>
      </c>
      <c r="C15" s="39">
        <v>22694700</v>
      </c>
      <c r="D15" s="40">
        <v>975271.16</v>
      </c>
    </row>
    <row r="16" spans="1:4" ht="31.5">
      <c r="A16" s="41" t="s">
        <v>28</v>
      </c>
      <c r="B16" s="42" t="s">
        <v>29</v>
      </c>
      <c r="C16" s="43">
        <v>22694700</v>
      </c>
      <c r="D16" s="44">
        <v>975271.16</v>
      </c>
    </row>
    <row r="17" spans="1:4" ht="67.5">
      <c r="A17" s="45" t="s">
        <v>30</v>
      </c>
      <c r="B17" s="46" t="s">
        <v>31</v>
      </c>
      <c r="C17" s="47">
        <v>10749300</v>
      </c>
      <c r="D17" s="48">
        <v>423901.93</v>
      </c>
    </row>
    <row r="18" spans="1:4" ht="78.75">
      <c r="A18" s="45" t="s">
        <v>32</v>
      </c>
      <c r="B18" s="46" t="s">
        <v>33</v>
      </c>
      <c r="C18" s="47">
        <v>74700</v>
      </c>
      <c r="D18" s="48">
        <v>912.41</v>
      </c>
    </row>
    <row r="19" spans="1:4" ht="67.5">
      <c r="A19" s="45" t="s">
        <v>34</v>
      </c>
      <c r="B19" s="46" t="s">
        <v>35</v>
      </c>
      <c r="C19" s="47">
        <v>13288400</v>
      </c>
      <c r="D19" s="48">
        <v>600825.47</v>
      </c>
    </row>
    <row r="20" spans="1:4" ht="67.5">
      <c r="A20" s="45" t="s">
        <v>36</v>
      </c>
      <c r="B20" s="46" t="s">
        <v>37</v>
      </c>
      <c r="C20" s="47">
        <v>-1417700</v>
      </c>
      <c r="D20" s="48">
        <v>-50368.65</v>
      </c>
    </row>
    <row r="21" spans="1:4">
      <c r="A21" s="37" t="s">
        <v>38</v>
      </c>
      <c r="B21" s="38" t="s">
        <v>39</v>
      </c>
      <c r="C21" s="39">
        <v>47855000</v>
      </c>
      <c r="D21" s="40">
        <v>1467692.62</v>
      </c>
    </row>
    <row r="22" spans="1:4" ht="21">
      <c r="A22" s="41" t="s">
        <v>40</v>
      </c>
      <c r="B22" s="42" t="s">
        <v>41</v>
      </c>
      <c r="C22" s="43">
        <v>51187000</v>
      </c>
      <c r="D22" s="44">
        <v>1475950.36</v>
      </c>
    </row>
    <row r="23" spans="1:4" ht="22.5">
      <c r="A23" s="45" t="s">
        <v>42</v>
      </c>
      <c r="B23" s="46" t="s">
        <v>43</v>
      </c>
      <c r="C23" s="47">
        <v>25764000</v>
      </c>
      <c r="D23" s="48">
        <v>555064.56999999995</v>
      </c>
    </row>
    <row r="24" spans="1:4" ht="33.75">
      <c r="A24" s="45" t="s">
        <v>44</v>
      </c>
      <c r="B24" s="46" t="s">
        <v>45</v>
      </c>
      <c r="C24" s="47">
        <v>25423000</v>
      </c>
      <c r="D24" s="48">
        <v>952217.79</v>
      </c>
    </row>
    <row r="25" spans="1:4" ht="33.75">
      <c r="A25" s="45" t="s">
        <v>46</v>
      </c>
      <c r="B25" s="46" t="s">
        <v>47</v>
      </c>
      <c r="C25" s="47">
        <v>0</v>
      </c>
      <c r="D25" s="48">
        <v>-31332</v>
      </c>
    </row>
    <row r="26" spans="1:4" ht="21">
      <c r="A26" s="41" t="s">
        <v>48</v>
      </c>
      <c r="B26" s="42" t="s">
        <v>49</v>
      </c>
      <c r="C26" s="43">
        <v>0</v>
      </c>
      <c r="D26" s="44">
        <v>-45402.87</v>
      </c>
    </row>
    <row r="27" spans="1:4" ht="22.5">
      <c r="A27" s="45" t="s">
        <v>50</v>
      </c>
      <c r="B27" s="46" t="s">
        <v>49</v>
      </c>
      <c r="C27" s="47">
        <v>0</v>
      </c>
      <c r="D27" s="48">
        <v>-44189.38</v>
      </c>
    </row>
    <row r="28" spans="1:4" ht="33.75">
      <c r="A28" s="45" t="s">
        <v>51</v>
      </c>
      <c r="B28" s="46" t="s">
        <v>52</v>
      </c>
      <c r="C28" s="47">
        <v>0</v>
      </c>
      <c r="D28" s="48">
        <v>-1213.49</v>
      </c>
    </row>
    <row r="29" spans="1:4">
      <c r="A29" s="41" t="s">
        <v>53</v>
      </c>
      <c r="B29" s="42" t="s">
        <v>54</v>
      </c>
      <c r="C29" s="43">
        <v>-4781000</v>
      </c>
      <c r="D29" s="44">
        <v>-350</v>
      </c>
    </row>
    <row r="30" spans="1:4">
      <c r="A30" s="45" t="s">
        <v>55</v>
      </c>
      <c r="B30" s="46" t="s">
        <v>54</v>
      </c>
      <c r="C30" s="47">
        <v>-4781000</v>
      </c>
      <c r="D30" s="48">
        <v>-350</v>
      </c>
    </row>
    <row r="31" spans="1:4" ht="21">
      <c r="A31" s="41" t="s">
        <v>56</v>
      </c>
      <c r="B31" s="42" t="s">
        <v>57</v>
      </c>
      <c r="C31" s="43">
        <v>1449000</v>
      </c>
      <c r="D31" s="44">
        <v>37495.129999999997</v>
      </c>
    </row>
    <row r="32" spans="1:4" ht="33.75">
      <c r="A32" s="45" t="s">
        <v>58</v>
      </c>
      <c r="B32" s="46" t="s">
        <v>59</v>
      </c>
      <c r="C32" s="47">
        <v>1449000</v>
      </c>
      <c r="D32" s="48">
        <v>37495.129999999997</v>
      </c>
    </row>
    <row r="33" spans="1:4">
      <c r="A33" s="37" t="s">
        <v>60</v>
      </c>
      <c r="B33" s="38" t="s">
        <v>61</v>
      </c>
      <c r="C33" s="39">
        <v>4273000</v>
      </c>
      <c r="D33" s="40">
        <v>247573.51</v>
      </c>
    </row>
    <row r="34" spans="1:4" ht="31.5">
      <c r="A34" s="41" t="s">
        <v>62</v>
      </c>
      <c r="B34" s="42" t="s">
        <v>63</v>
      </c>
      <c r="C34" s="43">
        <v>4273000</v>
      </c>
      <c r="D34" s="44">
        <v>247573.51</v>
      </c>
    </row>
    <row r="35" spans="1:4" ht="33.75">
      <c r="A35" s="45" t="s">
        <v>64</v>
      </c>
      <c r="B35" s="46" t="s">
        <v>65</v>
      </c>
      <c r="C35" s="47">
        <v>4273000</v>
      </c>
      <c r="D35" s="48">
        <v>247573.51</v>
      </c>
    </row>
    <row r="36" spans="1:4" ht="31.5">
      <c r="A36" s="37" t="s">
        <v>66</v>
      </c>
      <c r="B36" s="38" t="s">
        <v>67</v>
      </c>
      <c r="C36" s="39">
        <v>0</v>
      </c>
      <c r="D36" s="40">
        <v>-5184.97</v>
      </c>
    </row>
    <row r="37" spans="1:4" ht="21">
      <c r="A37" s="41" t="s">
        <v>68</v>
      </c>
      <c r="B37" s="42" t="s">
        <v>69</v>
      </c>
      <c r="C37" s="43">
        <v>0</v>
      </c>
      <c r="D37" s="44">
        <v>-5184.97</v>
      </c>
    </row>
    <row r="38" spans="1:4" ht="45">
      <c r="A38" s="45" t="s">
        <v>70</v>
      </c>
      <c r="B38" s="46" t="s">
        <v>71</v>
      </c>
      <c r="C38" s="47">
        <v>0</v>
      </c>
      <c r="D38" s="48">
        <v>-4884.24</v>
      </c>
    </row>
    <row r="39" spans="1:4">
      <c r="A39" s="45" t="s">
        <v>72</v>
      </c>
      <c r="B39" s="46" t="s">
        <v>73</v>
      </c>
      <c r="C39" s="47">
        <v>0</v>
      </c>
      <c r="D39" s="48">
        <v>-300.73</v>
      </c>
    </row>
    <row r="40" spans="1:4" ht="31.5">
      <c r="A40" s="37" t="s">
        <v>74</v>
      </c>
      <c r="B40" s="38" t="s">
        <v>75</v>
      </c>
      <c r="C40" s="39">
        <v>14325000</v>
      </c>
      <c r="D40" s="40">
        <v>421549.08</v>
      </c>
    </row>
    <row r="41" spans="1:4" ht="73.5">
      <c r="A41" s="41" t="s">
        <v>76</v>
      </c>
      <c r="B41" s="42" t="s">
        <v>77</v>
      </c>
      <c r="C41" s="43">
        <v>14175000</v>
      </c>
      <c r="D41" s="44">
        <v>397036.88</v>
      </c>
    </row>
    <row r="42" spans="1:4" ht="56.25">
      <c r="A42" s="45" t="s">
        <v>78</v>
      </c>
      <c r="B42" s="46" t="s">
        <v>79</v>
      </c>
      <c r="C42" s="47">
        <v>8000000</v>
      </c>
      <c r="D42" s="48">
        <v>199924.74</v>
      </c>
    </row>
    <row r="43" spans="1:4" ht="67.5">
      <c r="A43" s="45" t="s">
        <v>80</v>
      </c>
      <c r="B43" s="46" t="s">
        <v>81</v>
      </c>
      <c r="C43" s="47">
        <v>25000</v>
      </c>
      <c r="D43" s="48">
        <v>1127.19</v>
      </c>
    </row>
    <row r="44" spans="1:4" ht="67.5">
      <c r="A44" s="45" t="s">
        <v>82</v>
      </c>
      <c r="B44" s="46" t="s">
        <v>83</v>
      </c>
      <c r="C44" s="47">
        <v>150000</v>
      </c>
      <c r="D44" s="48">
        <v>8067.33</v>
      </c>
    </row>
    <row r="45" spans="1:4" ht="33.75">
      <c r="A45" s="45" t="s">
        <v>84</v>
      </c>
      <c r="B45" s="46" t="s">
        <v>85</v>
      </c>
      <c r="C45" s="47">
        <v>6000000</v>
      </c>
      <c r="D45" s="48">
        <v>187917.62</v>
      </c>
    </row>
    <row r="46" spans="1:4" ht="73.5">
      <c r="A46" s="41" t="s">
        <v>86</v>
      </c>
      <c r="B46" s="42" t="s">
        <v>87</v>
      </c>
      <c r="C46" s="43">
        <v>150000</v>
      </c>
      <c r="D46" s="44">
        <v>24512.2</v>
      </c>
    </row>
    <row r="47" spans="1:4" ht="67.5">
      <c r="A47" s="45" t="s">
        <v>88</v>
      </c>
      <c r="B47" s="46" t="s">
        <v>89</v>
      </c>
      <c r="C47" s="47">
        <v>150000</v>
      </c>
      <c r="D47" s="48">
        <v>24512.2</v>
      </c>
    </row>
    <row r="48" spans="1:4" ht="21">
      <c r="A48" s="37" t="s">
        <v>90</v>
      </c>
      <c r="B48" s="38" t="s">
        <v>91</v>
      </c>
      <c r="C48" s="39">
        <v>408700</v>
      </c>
      <c r="D48" s="40">
        <v>190.1</v>
      </c>
    </row>
    <row r="49" spans="1:4" ht="21">
      <c r="A49" s="41" t="s">
        <v>92</v>
      </c>
      <c r="B49" s="42" t="s">
        <v>93</v>
      </c>
      <c r="C49" s="43">
        <v>408700</v>
      </c>
      <c r="D49" s="44">
        <v>190.1</v>
      </c>
    </row>
    <row r="50" spans="1:4" ht="22.5">
      <c r="A50" s="45" t="s">
        <v>94</v>
      </c>
      <c r="B50" s="46" t="s">
        <v>95</v>
      </c>
      <c r="C50" s="47">
        <v>212700</v>
      </c>
      <c r="D50" s="48">
        <v>0</v>
      </c>
    </row>
    <row r="51" spans="1:4" ht="22.5">
      <c r="A51" s="45" t="s">
        <v>96</v>
      </c>
      <c r="B51" s="46" t="s">
        <v>97</v>
      </c>
      <c r="C51" s="47">
        <v>341900</v>
      </c>
      <c r="D51" s="48">
        <v>0</v>
      </c>
    </row>
    <row r="52" spans="1:4" ht="22.5">
      <c r="A52" s="45" t="s">
        <v>98</v>
      </c>
      <c r="B52" s="46" t="s">
        <v>99</v>
      </c>
      <c r="C52" s="47">
        <v>-145900</v>
      </c>
      <c r="D52" s="48">
        <v>190.1</v>
      </c>
    </row>
    <row r="53" spans="1:4" ht="21">
      <c r="A53" s="37" t="s">
        <v>100</v>
      </c>
      <c r="B53" s="38" t="s">
        <v>101</v>
      </c>
      <c r="C53" s="39">
        <v>6838800</v>
      </c>
      <c r="D53" s="40">
        <v>99737.4</v>
      </c>
    </row>
    <row r="54" spans="1:4" ht="63">
      <c r="A54" s="41" t="s">
        <v>102</v>
      </c>
      <c r="B54" s="42" t="s">
        <v>103</v>
      </c>
      <c r="C54" s="43">
        <v>1260800</v>
      </c>
      <c r="D54" s="44">
        <v>0</v>
      </c>
    </row>
    <row r="55" spans="1:4" ht="78.75">
      <c r="A55" s="45" t="s">
        <v>104</v>
      </c>
      <c r="B55" s="46" t="s">
        <v>105</v>
      </c>
      <c r="C55" s="47">
        <v>1260800</v>
      </c>
      <c r="D55" s="48">
        <v>0</v>
      </c>
    </row>
    <row r="56" spans="1:4" ht="31.5">
      <c r="A56" s="41" t="s">
        <v>106</v>
      </c>
      <c r="B56" s="42" t="s">
        <v>107</v>
      </c>
      <c r="C56" s="43">
        <v>4678000</v>
      </c>
      <c r="D56" s="44">
        <v>80561.3</v>
      </c>
    </row>
    <row r="57" spans="1:4" ht="33.75">
      <c r="A57" s="45" t="s">
        <v>108</v>
      </c>
      <c r="B57" s="46" t="s">
        <v>109</v>
      </c>
      <c r="C57" s="47">
        <v>2400000</v>
      </c>
      <c r="D57" s="48">
        <v>80561.3</v>
      </c>
    </row>
    <row r="58" spans="1:4" ht="45">
      <c r="A58" s="45" t="s">
        <v>110</v>
      </c>
      <c r="B58" s="46" t="s">
        <v>111</v>
      </c>
      <c r="C58" s="47">
        <v>2278000</v>
      </c>
      <c r="D58" s="48">
        <v>0</v>
      </c>
    </row>
    <row r="59" spans="1:4" ht="63">
      <c r="A59" s="41" t="s">
        <v>112</v>
      </c>
      <c r="B59" s="42" t="s">
        <v>113</v>
      </c>
      <c r="C59" s="43">
        <v>900000</v>
      </c>
      <c r="D59" s="44">
        <v>19176.099999999999</v>
      </c>
    </row>
    <row r="60" spans="1:4" ht="56.25">
      <c r="A60" s="45" t="s">
        <v>114</v>
      </c>
      <c r="B60" s="46" t="s">
        <v>115</v>
      </c>
      <c r="C60" s="47">
        <v>600000</v>
      </c>
      <c r="D60" s="48">
        <v>19176.099999999999</v>
      </c>
    </row>
    <row r="61" spans="1:4" ht="56.25">
      <c r="A61" s="45" t="s">
        <v>116</v>
      </c>
      <c r="B61" s="46" t="s">
        <v>117</v>
      </c>
      <c r="C61" s="47">
        <v>300000</v>
      </c>
      <c r="D61" s="48">
        <v>0</v>
      </c>
    </row>
    <row r="62" spans="1:4">
      <c r="A62" s="37" t="s">
        <v>118</v>
      </c>
      <c r="B62" s="38" t="s">
        <v>119</v>
      </c>
      <c r="C62" s="39">
        <v>1569700</v>
      </c>
      <c r="D62" s="40">
        <v>119671.79</v>
      </c>
    </row>
    <row r="63" spans="1:4" ht="31.5">
      <c r="A63" s="41" t="s">
        <v>120</v>
      </c>
      <c r="B63" s="42" t="s">
        <v>121</v>
      </c>
      <c r="C63" s="43">
        <v>1282906</v>
      </c>
      <c r="D63" s="44">
        <v>54109.15</v>
      </c>
    </row>
    <row r="64" spans="1:4" ht="45">
      <c r="A64" s="45" t="s">
        <v>122</v>
      </c>
      <c r="B64" s="46" t="s">
        <v>123</v>
      </c>
      <c r="C64" s="47">
        <v>93888.4</v>
      </c>
      <c r="D64" s="48">
        <v>3363.69</v>
      </c>
    </row>
    <row r="65" spans="1:4" ht="67.5">
      <c r="A65" s="45" t="s">
        <v>124</v>
      </c>
      <c r="B65" s="46" t="s">
        <v>125</v>
      </c>
      <c r="C65" s="47">
        <v>285794.09999999998</v>
      </c>
      <c r="D65" s="48">
        <v>8540.14</v>
      </c>
    </row>
    <row r="66" spans="1:4" ht="45">
      <c r="A66" s="45" t="s">
        <v>126</v>
      </c>
      <c r="B66" s="46" t="s">
        <v>127</v>
      </c>
      <c r="C66" s="47">
        <v>43209.8</v>
      </c>
      <c r="D66" s="48">
        <v>1813.42</v>
      </c>
    </row>
    <row r="67" spans="1:4" ht="56.25">
      <c r="A67" s="45" t="s">
        <v>128</v>
      </c>
      <c r="B67" s="46" t="s">
        <v>129</v>
      </c>
      <c r="C67" s="47">
        <v>185144.4</v>
      </c>
      <c r="D67" s="48">
        <v>0</v>
      </c>
    </row>
    <row r="68" spans="1:4" ht="45">
      <c r="A68" s="45" t="s">
        <v>130</v>
      </c>
      <c r="B68" s="46" t="s">
        <v>131</v>
      </c>
      <c r="C68" s="47">
        <v>7000</v>
      </c>
      <c r="D68" s="48">
        <v>0</v>
      </c>
    </row>
    <row r="69" spans="1:4" ht="67.5">
      <c r="A69" s="45" t="s">
        <v>132</v>
      </c>
      <c r="B69" s="46" t="s">
        <v>133</v>
      </c>
      <c r="C69" s="47">
        <v>83758.8</v>
      </c>
      <c r="D69" s="48">
        <v>0</v>
      </c>
    </row>
    <row r="70" spans="1:4" ht="56.25">
      <c r="A70" s="45" t="s">
        <v>134</v>
      </c>
      <c r="B70" s="46" t="s">
        <v>135</v>
      </c>
      <c r="C70" s="47">
        <v>40456.400000000001</v>
      </c>
      <c r="D70" s="48">
        <v>5349.28</v>
      </c>
    </row>
    <row r="71" spans="1:4" ht="56.25">
      <c r="A71" s="45" t="s">
        <v>136</v>
      </c>
      <c r="B71" s="46" t="s">
        <v>137</v>
      </c>
      <c r="C71" s="47">
        <v>3761.9</v>
      </c>
      <c r="D71" s="48">
        <v>1357.11</v>
      </c>
    </row>
    <row r="72" spans="1:4" ht="45">
      <c r="A72" s="45" t="s">
        <v>138</v>
      </c>
      <c r="B72" s="46" t="s">
        <v>139</v>
      </c>
      <c r="C72" s="47">
        <v>197632.1</v>
      </c>
      <c r="D72" s="48">
        <v>9024.73</v>
      </c>
    </row>
    <row r="73" spans="1:4" ht="56.25">
      <c r="A73" s="45" t="s">
        <v>140</v>
      </c>
      <c r="B73" s="46" t="s">
        <v>141</v>
      </c>
      <c r="C73" s="47">
        <v>342260.1</v>
      </c>
      <c r="D73" s="48">
        <v>24660.78</v>
      </c>
    </row>
    <row r="74" spans="1:4" ht="105">
      <c r="A74" s="41" t="s">
        <v>142</v>
      </c>
      <c r="B74" s="42" t="s">
        <v>143</v>
      </c>
      <c r="C74" s="43">
        <v>666.7</v>
      </c>
      <c r="D74" s="44">
        <v>0</v>
      </c>
    </row>
    <row r="75" spans="1:4" ht="123.75">
      <c r="A75" s="45" t="s">
        <v>144</v>
      </c>
      <c r="B75" s="46" t="s">
        <v>145</v>
      </c>
      <c r="C75" s="47">
        <v>666.7</v>
      </c>
      <c r="D75" s="48">
        <v>0</v>
      </c>
    </row>
    <row r="76" spans="1:4" ht="94.5">
      <c r="A76" s="41" t="s">
        <v>146</v>
      </c>
      <c r="B76" s="42" t="s">
        <v>147</v>
      </c>
      <c r="C76" s="43">
        <v>235127.3</v>
      </c>
      <c r="D76" s="44">
        <v>5000</v>
      </c>
    </row>
    <row r="77" spans="1:4" ht="45">
      <c r="A77" s="45" t="s">
        <v>148</v>
      </c>
      <c r="B77" s="46" t="s">
        <v>149</v>
      </c>
      <c r="C77" s="47">
        <v>0</v>
      </c>
      <c r="D77" s="48">
        <v>5000</v>
      </c>
    </row>
    <row r="78" spans="1:4" ht="67.5">
      <c r="A78" s="45" t="s">
        <v>150</v>
      </c>
      <c r="B78" s="46" t="s">
        <v>151</v>
      </c>
      <c r="C78" s="47">
        <v>235127.3</v>
      </c>
      <c r="D78" s="48">
        <v>0</v>
      </c>
    </row>
    <row r="79" spans="1:4" ht="21">
      <c r="A79" s="41" t="s">
        <v>152</v>
      </c>
      <c r="B79" s="42" t="s">
        <v>153</v>
      </c>
      <c r="C79" s="43">
        <v>1000</v>
      </c>
      <c r="D79" s="44">
        <v>60562.64</v>
      </c>
    </row>
    <row r="80" spans="1:4" ht="78.75">
      <c r="A80" s="45" t="s">
        <v>154</v>
      </c>
      <c r="B80" s="46" t="s">
        <v>155</v>
      </c>
      <c r="C80" s="47">
        <v>0</v>
      </c>
      <c r="D80" s="48">
        <v>14129.61</v>
      </c>
    </row>
    <row r="81" spans="1:4" ht="33.75">
      <c r="A81" s="45" t="s">
        <v>156</v>
      </c>
      <c r="B81" s="46" t="s">
        <v>157</v>
      </c>
      <c r="C81" s="47">
        <v>0</v>
      </c>
      <c r="D81" s="48">
        <v>28048.01</v>
      </c>
    </row>
    <row r="82" spans="1:4" ht="56.25">
      <c r="A82" s="45" t="s">
        <v>158</v>
      </c>
      <c r="B82" s="46" t="s">
        <v>159</v>
      </c>
      <c r="C82" s="47">
        <v>1000</v>
      </c>
      <c r="D82" s="48">
        <v>18385.02</v>
      </c>
    </row>
    <row r="83" spans="1:4" ht="21">
      <c r="A83" s="41" t="s">
        <v>160</v>
      </c>
      <c r="B83" s="42" t="s">
        <v>161</v>
      </c>
      <c r="C83" s="43">
        <v>50000</v>
      </c>
      <c r="D83" s="44">
        <v>0</v>
      </c>
    </row>
    <row r="84" spans="1:4" ht="90">
      <c r="A84" s="45" t="s">
        <v>162</v>
      </c>
      <c r="B84" s="46" t="s">
        <v>163</v>
      </c>
      <c r="C84" s="47">
        <v>50000</v>
      </c>
      <c r="D84" s="48">
        <v>0</v>
      </c>
    </row>
    <row r="85" spans="1:4">
      <c r="A85" s="37" t="s">
        <v>164</v>
      </c>
      <c r="B85" s="38" t="s">
        <v>165</v>
      </c>
      <c r="C85" s="39">
        <v>0</v>
      </c>
      <c r="D85" s="40">
        <v>304146.73</v>
      </c>
    </row>
    <row r="86" spans="1:4">
      <c r="A86" s="41" t="s">
        <v>166</v>
      </c>
      <c r="B86" s="42" t="s">
        <v>167</v>
      </c>
      <c r="C86" s="43">
        <v>0</v>
      </c>
      <c r="D86" s="44">
        <v>304146.73</v>
      </c>
    </row>
    <row r="87" spans="1:4" ht="22.5">
      <c r="A87" s="45" t="s">
        <v>168</v>
      </c>
      <c r="B87" s="46" t="s">
        <v>169</v>
      </c>
      <c r="C87" s="47">
        <v>0</v>
      </c>
      <c r="D87" s="48">
        <v>304146.73</v>
      </c>
    </row>
    <row r="88" spans="1:4">
      <c r="A88" s="33" t="s">
        <v>170</v>
      </c>
      <c r="B88" s="34" t="s">
        <v>171</v>
      </c>
      <c r="C88" s="35">
        <v>2271719329.6900001</v>
      </c>
      <c r="D88" s="36">
        <f>D89+D116+D119</f>
        <v>-287730074.56</v>
      </c>
    </row>
    <row r="89" spans="1:4" ht="31.5">
      <c r="A89" s="37" t="s">
        <v>172</v>
      </c>
      <c r="B89" s="38" t="s">
        <v>173</v>
      </c>
      <c r="C89" s="39">
        <v>2271719329.6900001</v>
      </c>
      <c r="D89" s="40">
        <v>34828368.859999999</v>
      </c>
    </row>
    <row r="90" spans="1:4" ht="21">
      <c r="A90" s="41" t="s">
        <v>174</v>
      </c>
      <c r="B90" s="42" t="s">
        <v>175</v>
      </c>
      <c r="C90" s="43">
        <v>53847400</v>
      </c>
      <c r="D90" s="44">
        <v>4487283.33</v>
      </c>
    </row>
    <row r="91" spans="1:4">
      <c r="A91" s="45" t="s">
        <v>176</v>
      </c>
      <c r="B91" s="46" t="s">
        <v>177</v>
      </c>
      <c r="C91" s="47">
        <v>250300</v>
      </c>
      <c r="D91" s="48">
        <v>20858.330000000002</v>
      </c>
    </row>
    <row r="92" spans="1:4" ht="22.5">
      <c r="A92" s="45" t="s">
        <v>178</v>
      </c>
      <c r="B92" s="46" t="s">
        <v>179</v>
      </c>
      <c r="C92" s="47">
        <v>53597100</v>
      </c>
      <c r="D92" s="48">
        <v>4466425</v>
      </c>
    </row>
    <row r="93" spans="1:4" ht="21">
      <c r="A93" s="41" t="s">
        <v>180</v>
      </c>
      <c r="B93" s="42" t="s">
        <v>181</v>
      </c>
      <c r="C93" s="43">
        <v>1302869355.6900001</v>
      </c>
      <c r="D93" s="44">
        <v>0</v>
      </c>
    </row>
    <row r="94" spans="1:4" ht="22.5">
      <c r="A94" s="45" t="s">
        <v>182</v>
      </c>
      <c r="B94" s="46" t="s">
        <v>183</v>
      </c>
      <c r="C94" s="47">
        <v>434909709.06</v>
      </c>
      <c r="D94" s="48">
        <v>0</v>
      </c>
    </row>
    <row r="95" spans="1:4" ht="90">
      <c r="A95" s="45" t="s">
        <v>184</v>
      </c>
      <c r="B95" s="46" t="s">
        <v>185</v>
      </c>
      <c r="C95" s="47">
        <v>526544242.74000001</v>
      </c>
      <c r="D95" s="48">
        <v>0</v>
      </c>
    </row>
    <row r="96" spans="1:4" ht="67.5">
      <c r="A96" s="45" t="s">
        <v>186</v>
      </c>
      <c r="B96" s="46" t="s">
        <v>187</v>
      </c>
      <c r="C96" s="47">
        <v>22170283.98</v>
      </c>
      <c r="D96" s="48">
        <v>0</v>
      </c>
    </row>
    <row r="97" spans="1:4" ht="45">
      <c r="A97" s="45" t="s">
        <v>188</v>
      </c>
      <c r="B97" s="46" t="s">
        <v>189</v>
      </c>
      <c r="C97" s="47">
        <v>15392100</v>
      </c>
      <c r="D97" s="48">
        <v>0</v>
      </c>
    </row>
    <row r="98" spans="1:4" ht="45">
      <c r="A98" s="45" t="s">
        <v>190</v>
      </c>
      <c r="B98" s="46" t="s">
        <v>191</v>
      </c>
      <c r="C98" s="47">
        <v>1281440.58</v>
      </c>
      <c r="D98" s="48">
        <v>0</v>
      </c>
    </row>
    <row r="99" spans="1:4" ht="22.5">
      <c r="A99" s="45" t="s">
        <v>192</v>
      </c>
      <c r="B99" s="46" t="s">
        <v>193</v>
      </c>
      <c r="C99" s="47">
        <v>2951469.46</v>
      </c>
      <c r="D99" s="48">
        <v>0</v>
      </c>
    </row>
    <row r="100" spans="1:4" ht="22.5">
      <c r="A100" s="45" t="s">
        <v>194</v>
      </c>
      <c r="B100" s="46" t="s">
        <v>195</v>
      </c>
      <c r="C100" s="47">
        <v>54125416.670000002</v>
      </c>
      <c r="D100" s="48">
        <v>0</v>
      </c>
    </row>
    <row r="101" spans="1:4">
      <c r="A101" s="45" t="s">
        <v>196</v>
      </c>
      <c r="B101" s="46" t="s">
        <v>197</v>
      </c>
      <c r="C101" s="47">
        <v>4766893</v>
      </c>
      <c r="D101" s="48">
        <v>0</v>
      </c>
    </row>
    <row r="102" spans="1:4" ht="22.5">
      <c r="A102" s="45" t="s">
        <v>198</v>
      </c>
      <c r="B102" s="46" t="s">
        <v>199</v>
      </c>
      <c r="C102" s="47">
        <v>19707638.890000001</v>
      </c>
      <c r="D102" s="48">
        <v>0</v>
      </c>
    </row>
    <row r="103" spans="1:4" ht="45">
      <c r="A103" s="45" t="s">
        <v>200</v>
      </c>
      <c r="B103" s="46" t="s">
        <v>201</v>
      </c>
      <c r="C103" s="47">
        <v>45358800</v>
      </c>
      <c r="D103" s="48">
        <v>0</v>
      </c>
    </row>
    <row r="104" spans="1:4">
      <c r="A104" s="45" t="s">
        <v>202</v>
      </c>
      <c r="B104" s="46" t="s">
        <v>203</v>
      </c>
      <c r="C104" s="47">
        <v>175661361.31</v>
      </c>
      <c r="D104" s="48">
        <v>0</v>
      </c>
    </row>
    <row r="105" spans="1:4" ht="21">
      <c r="A105" s="41" t="s">
        <v>204</v>
      </c>
      <c r="B105" s="42" t="s">
        <v>205</v>
      </c>
      <c r="C105" s="43">
        <v>879346610</v>
      </c>
      <c r="D105" s="44">
        <v>28113257.030000001</v>
      </c>
    </row>
    <row r="106" spans="1:4" ht="33.75">
      <c r="A106" s="45" t="s">
        <v>206</v>
      </c>
      <c r="B106" s="46" t="s">
        <v>207</v>
      </c>
      <c r="C106" s="47">
        <v>64641062</v>
      </c>
      <c r="D106" s="48">
        <v>1194980</v>
      </c>
    </row>
    <row r="107" spans="1:4" ht="56.25">
      <c r="A107" s="45" t="s">
        <v>208</v>
      </c>
      <c r="B107" s="46" t="s">
        <v>209</v>
      </c>
      <c r="C107" s="47">
        <v>16147500</v>
      </c>
      <c r="D107" s="48">
        <v>0</v>
      </c>
    </row>
    <row r="108" spans="1:4" ht="56.25">
      <c r="A108" s="45" t="s">
        <v>210</v>
      </c>
      <c r="B108" s="46" t="s">
        <v>211</v>
      </c>
      <c r="C108" s="47">
        <v>9431317</v>
      </c>
      <c r="D108" s="48">
        <v>1532177.03</v>
      </c>
    </row>
    <row r="109" spans="1:4" ht="45">
      <c r="A109" s="45" t="s">
        <v>212</v>
      </c>
      <c r="B109" s="46" t="s">
        <v>213</v>
      </c>
      <c r="C109" s="47">
        <v>7159</v>
      </c>
      <c r="D109" s="48">
        <v>0</v>
      </c>
    </row>
    <row r="110" spans="1:4" ht="56.25">
      <c r="A110" s="45" t="s">
        <v>214</v>
      </c>
      <c r="B110" s="46" t="s">
        <v>215</v>
      </c>
      <c r="C110" s="47">
        <v>1368972</v>
      </c>
      <c r="D110" s="48">
        <v>0</v>
      </c>
    </row>
    <row r="111" spans="1:4">
      <c r="A111" s="45" t="s">
        <v>216</v>
      </c>
      <c r="B111" s="46" t="s">
        <v>217</v>
      </c>
      <c r="C111" s="47">
        <v>787750600</v>
      </c>
      <c r="D111" s="48">
        <v>25386100</v>
      </c>
    </row>
    <row r="112" spans="1:4">
      <c r="A112" s="41" t="s">
        <v>218</v>
      </c>
      <c r="B112" s="42" t="s">
        <v>219</v>
      </c>
      <c r="C112" s="43">
        <v>35655964</v>
      </c>
      <c r="D112" s="44">
        <v>2227828.5</v>
      </c>
    </row>
    <row r="113" spans="1:4" ht="45">
      <c r="A113" s="45" t="s">
        <v>220</v>
      </c>
      <c r="B113" s="46" t="s">
        <v>221</v>
      </c>
      <c r="C113" s="47">
        <v>636064</v>
      </c>
      <c r="D113" s="48">
        <v>127828.5</v>
      </c>
    </row>
    <row r="114" spans="1:4" ht="101.25">
      <c r="A114" s="45" t="s">
        <v>222</v>
      </c>
      <c r="B114" s="46" t="s">
        <v>223</v>
      </c>
      <c r="C114" s="47">
        <v>25019900</v>
      </c>
      <c r="D114" s="48">
        <v>2100000</v>
      </c>
    </row>
    <row r="115" spans="1:4" ht="22.5">
      <c r="A115" s="45" t="s">
        <v>224</v>
      </c>
      <c r="B115" s="46" t="s">
        <v>225</v>
      </c>
      <c r="C115" s="47">
        <v>10000000</v>
      </c>
      <c r="D115" s="48">
        <v>0</v>
      </c>
    </row>
    <row r="116" spans="1:4" ht="52.5">
      <c r="A116" s="37" t="s">
        <v>226</v>
      </c>
      <c r="B116" s="38" t="s">
        <v>227</v>
      </c>
      <c r="C116" s="39">
        <v>0</v>
      </c>
      <c r="D116" s="40">
        <v>546119.14</v>
      </c>
    </row>
    <row r="117" spans="1:4" ht="73.5">
      <c r="A117" s="41" t="s">
        <v>228</v>
      </c>
      <c r="B117" s="42" t="s">
        <v>229</v>
      </c>
      <c r="C117" s="43">
        <v>0</v>
      </c>
      <c r="D117" s="44">
        <v>546119.14</v>
      </c>
    </row>
    <row r="118" spans="1:4" ht="67.5">
      <c r="A118" s="45" t="s">
        <v>230</v>
      </c>
      <c r="B118" s="46" t="s">
        <v>231</v>
      </c>
      <c r="C118" s="47">
        <v>0</v>
      </c>
      <c r="D118" s="48">
        <v>546119.14</v>
      </c>
    </row>
    <row r="119" spans="1:4" ht="42">
      <c r="A119" s="37" t="s">
        <v>232</v>
      </c>
      <c r="B119" s="38" t="s">
        <v>233</v>
      </c>
      <c r="C119" s="39">
        <v>0</v>
      </c>
      <c r="D119" s="40">
        <v>-323104562.56</v>
      </c>
    </row>
    <row r="120" spans="1:4" ht="42">
      <c r="A120" s="41" t="s">
        <v>234</v>
      </c>
      <c r="B120" s="42" t="s">
        <v>235</v>
      </c>
      <c r="C120" s="43">
        <v>0</v>
      </c>
      <c r="D120" s="44">
        <v>-323104562.56</v>
      </c>
    </row>
    <row r="121" spans="1:4" ht="45">
      <c r="A121" s="45" t="s">
        <v>236</v>
      </c>
      <c r="B121" s="46" t="s">
        <v>237</v>
      </c>
      <c r="C121" s="47">
        <v>0</v>
      </c>
      <c r="D121" s="48">
        <v>-323104562.56</v>
      </c>
    </row>
    <row r="122" spans="1:4">
      <c r="A122" s="49" t="s">
        <v>238</v>
      </c>
      <c r="B122" s="50"/>
      <c r="C122" s="51">
        <v>2733908529.6900001</v>
      </c>
      <c r="D122" s="52">
        <f>D88+D7</f>
        <v>-263323542.69999999</v>
      </c>
    </row>
    <row r="123" spans="1:4">
      <c r="A123" s="53"/>
      <c r="B123" s="53"/>
      <c r="C123" s="53"/>
      <c r="D123" s="53"/>
    </row>
    <row r="124" spans="1:4" ht="21">
      <c r="A124" s="22" t="s">
        <v>239</v>
      </c>
      <c r="B124" s="23" t="s">
        <v>240</v>
      </c>
      <c r="C124" s="24" t="s">
        <v>241</v>
      </c>
      <c r="D124" s="54" t="s">
        <v>242</v>
      </c>
    </row>
    <row r="125" spans="1:4">
      <c r="A125" s="26"/>
      <c r="B125" s="55"/>
      <c r="C125" s="28" t="s">
        <v>5</v>
      </c>
      <c r="D125" s="56" t="s">
        <v>243</v>
      </c>
    </row>
    <row r="126" spans="1:4">
      <c r="A126" s="30" t="s">
        <v>6</v>
      </c>
      <c r="B126" s="31" t="s">
        <v>7</v>
      </c>
      <c r="C126" s="31" t="s">
        <v>8</v>
      </c>
      <c r="D126" s="32" t="s">
        <v>9</v>
      </c>
    </row>
    <row r="127" spans="1:4">
      <c r="A127" s="57" t="s">
        <v>244</v>
      </c>
      <c r="B127" s="58" t="s">
        <v>245</v>
      </c>
      <c r="C127" s="59">
        <v>202766354.65000001</v>
      </c>
      <c r="D127" s="60">
        <v>9830782.6600000001</v>
      </c>
    </row>
    <row r="128" spans="1:4" ht="33.75">
      <c r="A128" s="61" t="s">
        <v>246</v>
      </c>
      <c r="B128" s="62" t="s">
        <v>247</v>
      </c>
      <c r="C128" s="63">
        <v>4185148.88</v>
      </c>
      <c r="D128" s="64">
        <v>103000</v>
      </c>
    </row>
    <row r="129" spans="1:4" ht="45">
      <c r="A129" s="61" t="s">
        <v>248</v>
      </c>
      <c r="B129" s="62" t="s">
        <v>249</v>
      </c>
      <c r="C129" s="63">
        <v>150000</v>
      </c>
      <c r="D129" s="64">
        <v>0</v>
      </c>
    </row>
    <row r="130" spans="1:4" ht="45">
      <c r="A130" s="61" t="s">
        <v>250</v>
      </c>
      <c r="B130" s="62" t="s">
        <v>251</v>
      </c>
      <c r="C130" s="63">
        <v>96570663.439999998</v>
      </c>
      <c r="D130" s="64">
        <v>5093978.08</v>
      </c>
    </row>
    <row r="131" spans="1:4">
      <c r="A131" s="61" t="s">
        <v>252</v>
      </c>
      <c r="B131" s="62" t="s">
        <v>253</v>
      </c>
      <c r="C131" s="63">
        <v>7159</v>
      </c>
      <c r="D131" s="64">
        <v>0</v>
      </c>
    </row>
    <row r="132" spans="1:4" ht="33.75">
      <c r="A132" s="61" t="s">
        <v>254</v>
      </c>
      <c r="B132" s="62" t="s">
        <v>255</v>
      </c>
      <c r="C132" s="63">
        <v>17433394</v>
      </c>
      <c r="D132" s="64">
        <v>816618.93</v>
      </c>
    </row>
    <row r="133" spans="1:4">
      <c r="A133" s="61" t="s">
        <v>256</v>
      </c>
      <c r="B133" s="62" t="s">
        <v>257</v>
      </c>
      <c r="C133" s="63">
        <v>695000</v>
      </c>
      <c r="D133" s="64">
        <v>0</v>
      </c>
    </row>
    <row r="134" spans="1:4">
      <c r="A134" s="61" t="s">
        <v>258</v>
      </c>
      <c r="B134" s="62" t="s">
        <v>259</v>
      </c>
      <c r="C134" s="63">
        <v>83724989.329999998</v>
      </c>
      <c r="D134" s="64">
        <v>3817185.65</v>
      </c>
    </row>
    <row r="135" spans="1:4" ht="21">
      <c r="A135" s="57" t="s">
        <v>260</v>
      </c>
      <c r="B135" s="58" t="s">
        <v>261</v>
      </c>
      <c r="C135" s="59">
        <v>1070400</v>
      </c>
      <c r="D135" s="60">
        <v>0</v>
      </c>
    </row>
    <row r="136" spans="1:4" ht="33.75">
      <c r="A136" s="61" t="s">
        <v>262</v>
      </c>
      <c r="B136" s="62" t="s">
        <v>263</v>
      </c>
      <c r="C136" s="63">
        <v>1070400</v>
      </c>
      <c r="D136" s="64">
        <v>0</v>
      </c>
    </row>
    <row r="137" spans="1:4">
      <c r="A137" s="57" t="s">
        <v>264</v>
      </c>
      <c r="B137" s="58" t="s">
        <v>265</v>
      </c>
      <c r="C137" s="59">
        <v>79225487.170000002</v>
      </c>
      <c r="D137" s="60">
        <v>147000</v>
      </c>
    </row>
    <row r="138" spans="1:4">
      <c r="A138" s="61" t="s">
        <v>266</v>
      </c>
      <c r="B138" s="62" t="s">
        <v>267</v>
      </c>
      <c r="C138" s="63">
        <v>43288224.5</v>
      </c>
      <c r="D138" s="64">
        <v>147000</v>
      </c>
    </row>
    <row r="139" spans="1:4">
      <c r="A139" s="61" t="s">
        <v>268</v>
      </c>
      <c r="B139" s="62" t="s">
        <v>269</v>
      </c>
      <c r="C139" s="63">
        <v>35937262.670000002</v>
      </c>
      <c r="D139" s="64">
        <v>0</v>
      </c>
    </row>
    <row r="140" spans="1:4">
      <c r="A140" s="57" t="s">
        <v>270</v>
      </c>
      <c r="B140" s="58" t="s">
        <v>271</v>
      </c>
      <c r="C140" s="59">
        <v>1043461293.42</v>
      </c>
      <c r="D140" s="60">
        <v>705102.34</v>
      </c>
    </row>
    <row r="141" spans="1:4">
      <c r="A141" s="61" t="s">
        <v>272</v>
      </c>
      <c r="B141" s="62" t="s">
        <v>273</v>
      </c>
      <c r="C141" s="63">
        <v>554757097.69000006</v>
      </c>
      <c r="D141" s="64">
        <v>0</v>
      </c>
    </row>
    <row r="142" spans="1:4">
      <c r="A142" s="61" t="s">
        <v>274</v>
      </c>
      <c r="B142" s="62" t="s">
        <v>275</v>
      </c>
      <c r="C142" s="63">
        <v>481541619.62</v>
      </c>
      <c r="D142" s="64">
        <v>348929.57</v>
      </c>
    </row>
    <row r="143" spans="1:4">
      <c r="A143" s="61" t="s">
        <v>276</v>
      </c>
      <c r="B143" s="62" t="s">
        <v>277</v>
      </c>
      <c r="C143" s="63">
        <v>7162576.1100000003</v>
      </c>
      <c r="D143" s="64">
        <v>356172.77</v>
      </c>
    </row>
    <row r="144" spans="1:4">
      <c r="A144" s="57" t="s">
        <v>278</v>
      </c>
      <c r="B144" s="58" t="s">
        <v>279</v>
      </c>
      <c r="C144" s="59">
        <v>1102323281.74</v>
      </c>
      <c r="D144" s="60">
        <v>34662258.810000002</v>
      </c>
    </row>
    <row r="145" spans="1:4">
      <c r="A145" s="61" t="s">
        <v>280</v>
      </c>
      <c r="B145" s="62" t="s">
        <v>281</v>
      </c>
      <c r="C145" s="63">
        <v>318935254.83999997</v>
      </c>
      <c r="D145" s="64">
        <v>9039541.7400000002</v>
      </c>
    </row>
    <row r="146" spans="1:4">
      <c r="A146" s="61" t="s">
        <v>282</v>
      </c>
      <c r="B146" s="62" t="s">
        <v>283</v>
      </c>
      <c r="C146" s="63">
        <v>622136596.51999998</v>
      </c>
      <c r="D146" s="64">
        <v>19406525.75</v>
      </c>
    </row>
    <row r="147" spans="1:4">
      <c r="A147" s="61" t="s">
        <v>284</v>
      </c>
      <c r="B147" s="62" t="s">
        <v>285</v>
      </c>
      <c r="C147" s="63">
        <v>108327282.53</v>
      </c>
      <c r="D147" s="64">
        <v>3883623.23</v>
      </c>
    </row>
    <row r="148" spans="1:4">
      <c r="A148" s="61" t="s">
        <v>286</v>
      </c>
      <c r="B148" s="62" t="s">
        <v>287</v>
      </c>
      <c r="C148" s="63">
        <v>2198000</v>
      </c>
      <c r="D148" s="64">
        <v>0</v>
      </c>
    </row>
    <row r="149" spans="1:4">
      <c r="A149" s="61" t="s">
        <v>288</v>
      </c>
      <c r="B149" s="62" t="s">
        <v>289</v>
      </c>
      <c r="C149" s="63">
        <v>50726147.850000001</v>
      </c>
      <c r="D149" s="64">
        <v>2332568.09</v>
      </c>
    </row>
    <row r="150" spans="1:4">
      <c r="A150" s="57" t="s">
        <v>290</v>
      </c>
      <c r="B150" s="58" t="s">
        <v>291</v>
      </c>
      <c r="C150" s="59">
        <v>244022390.50999999</v>
      </c>
      <c r="D150" s="60">
        <v>6215405.9500000002</v>
      </c>
    </row>
    <row r="151" spans="1:4">
      <c r="A151" s="61" t="s">
        <v>292</v>
      </c>
      <c r="B151" s="62" t="s">
        <v>293</v>
      </c>
      <c r="C151" s="63">
        <v>205645905.19999999</v>
      </c>
      <c r="D151" s="64">
        <v>4178114.25</v>
      </c>
    </row>
    <row r="152" spans="1:4">
      <c r="A152" s="61" t="s">
        <v>294</v>
      </c>
      <c r="B152" s="62" t="s">
        <v>295</v>
      </c>
      <c r="C152" s="63">
        <v>38376485.310000002</v>
      </c>
      <c r="D152" s="64">
        <v>2037291.7</v>
      </c>
    </row>
    <row r="153" spans="1:4">
      <c r="A153" s="57" t="s">
        <v>296</v>
      </c>
      <c r="B153" s="58" t="s">
        <v>297</v>
      </c>
      <c r="C153" s="59">
        <v>60464016</v>
      </c>
      <c r="D153" s="60">
        <v>2265289.17</v>
      </c>
    </row>
    <row r="154" spans="1:4">
      <c r="A154" s="61" t="s">
        <v>298</v>
      </c>
      <c r="B154" s="62" t="s">
        <v>299</v>
      </c>
      <c r="C154" s="63">
        <v>8900000</v>
      </c>
      <c r="D154" s="64">
        <v>680032.14</v>
      </c>
    </row>
    <row r="155" spans="1:4">
      <c r="A155" s="61" t="s">
        <v>300</v>
      </c>
      <c r="B155" s="62" t="s">
        <v>301</v>
      </c>
      <c r="C155" s="63">
        <v>15709972</v>
      </c>
      <c r="D155" s="64">
        <v>53080</v>
      </c>
    </row>
    <row r="156" spans="1:4">
      <c r="A156" s="61" t="s">
        <v>302</v>
      </c>
      <c r="B156" s="62" t="s">
        <v>303</v>
      </c>
      <c r="C156" s="63">
        <v>35854044</v>
      </c>
      <c r="D156" s="64">
        <v>1532177.03</v>
      </c>
    </row>
    <row r="157" spans="1:4">
      <c r="A157" s="57" t="s">
        <v>304</v>
      </c>
      <c r="B157" s="58" t="s">
        <v>305</v>
      </c>
      <c r="C157" s="59">
        <v>14031706.199999999</v>
      </c>
      <c r="D157" s="60">
        <v>503500</v>
      </c>
    </row>
    <row r="158" spans="1:4">
      <c r="A158" s="61" t="s">
        <v>306</v>
      </c>
      <c r="B158" s="62" t="s">
        <v>307</v>
      </c>
      <c r="C158" s="63">
        <v>14031706.199999999</v>
      </c>
      <c r="D158" s="64">
        <v>503500</v>
      </c>
    </row>
    <row r="159" spans="1:4" ht="21">
      <c r="A159" s="57" t="s">
        <v>308</v>
      </c>
      <c r="B159" s="58" t="s">
        <v>309</v>
      </c>
      <c r="C159" s="59">
        <v>550000</v>
      </c>
      <c r="D159" s="60">
        <v>0</v>
      </c>
    </row>
    <row r="160" spans="1:4" ht="22.5">
      <c r="A160" s="61" t="s">
        <v>310</v>
      </c>
      <c r="B160" s="62" t="s">
        <v>311</v>
      </c>
      <c r="C160" s="63">
        <v>550000</v>
      </c>
      <c r="D160" s="64">
        <v>0</v>
      </c>
    </row>
    <row r="161" spans="1:4" ht="31.5">
      <c r="A161" s="57" t="s">
        <v>312</v>
      </c>
      <c r="B161" s="58" t="s">
        <v>313</v>
      </c>
      <c r="C161" s="59">
        <v>16793600</v>
      </c>
      <c r="D161" s="60">
        <v>2078991.65</v>
      </c>
    </row>
    <row r="162" spans="1:4" ht="34.5" thickBot="1">
      <c r="A162" s="61" t="s">
        <v>314</v>
      </c>
      <c r="B162" s="62" t="s">
        <v>315</v>
      </c>
      <c r="C162" s="63">
        <v>16793600</v>
      </c>
      <c r="D162" s="64">
        <v>2078991.65</v>
      </c>
    </row>
    <row r="163" spans="1:4" ht="15.75" thickBot="1">
      <c r="A163" s="49" t="s">
        <v>238</v>
      </c>
      <c r="B163" s="50"/>
      <c r="C163" s="51">
        <v>2764708529.6900001</v>
      </c>
      <c r="D163" s="52">
        <f>D161+D159+D157+D153+D150+D144+D140+D137+D135+D127</f>
        <v>56408330.579999998</v>
      </c>
    </row>
    <row r="164" spans="1:4">
      <c r="A164" s="65"/>
      <c r="B164" s="65"/>
      <c r="C164" s="65"/>
      <c r="D164" s="65"/>
    </row>
    <row r="165" spans="1:4">
      <c r="A165" s="6" t="s">
        <v>316</v>
      </c>
      <c r="B165" s="7"/>
      <c r="C165" s="7"/>
      <c r="D165" s="8"/>
    </row>
    <row r="166" spans="1:4" ht="22.5">
      <c r="A166" s="9">
        <v>1020000</v>
      </c>
      <c r="B166" s="10" t="s">
        <v>317</v>
      </c>
      <c r="C166" s="11">
        <v>30800000</v>
      </c>
      <c r="D166" s="12"/>
    </row>
    <row r="167" spans="1:4" ht="22.5" customHeight="1">
      <c r="A167" s="9">
        <v>1030000</v>
      </c>
      <c r="B167" s="10" t="s">
        <v>322</v>
      </c>
      <c r="C167" s="11">
        <v>-880800</v>
      </c>
      <c r="D167" s="13">
        <v>-222000</v>
      </c>
    </row>
    <row r="168" spans="1:4" ht="22.5">
      <c r="A168" s="14">
        <v>1060000</v>
      </c>
      <c r="B168" s="15" t="s">
        <v>318</v>
      </c>
      <c r="C168" s="11"/>
      <c r="D168" s="16">
        <v>8156040.5800000001</v>
      </c>
    </row>
    <row r="169" spans="1:4" ht="22.5">
      <c r="A169" s="14">
        <v>1050000</v>
      </c>
      <c r="B169" s="15" t="s">
        <v>319</v>
      </c>
      <c r="C169" s="11">
        <v>880800</v>
      </c>
      <c r="D169" s="16">
        <v>311797832.69999999</v>
      </c>
    </row>
    <row r="170" spans="1:4">
      <c r="A170" s="17"/>
      <c r="B170" s="18" t="s">
        <v>320</v>
      </c>
      <c r="C170" s="19">
        <f>C163-C122</f>
        <v>30800000</v>
      </c>
      <c r="D170" s="19">
        <f>D163-D122</f>
        <v>319731873.27999997</v>
      </c>
    </row>
    <row r="172" spans="1:4">
      <c r="C172" s="21"/>
      <c r="D172" s="21"/>
    </row>
    <row r="173" spans="1:4">
      <c r="C173" s="21"/>
    </row>
    <row r="174" spans="1:4">
      <c r="C174" s="21"/>
    </row>
  </sheetData>
  <mergeCells count="9">
    <mergeCell ref="A124:A125"/>
    <mergeCell ref="B124:B125"/>
    <mergeCell ref="A165:D165"/>
    <mergeCell ref="A1:D1"/>
    <mergeCell ref="A2:D2"/>
    <mergeCell ref="A3:D3"/>
    <mergeCell ref="A4:A5"/>
    <mergeCell ref="D4:D5"/>
    <mergeCell ref="B4:B5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1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008B5A0-D999-4542-83F3-9326698A903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2023-02-02T13:29:10Z</dcterms:created>
  <dcterms:modified xsi:type="dcterms:W3CDTF">2023-02-02T14:03:45Z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месяц)(5).xlsx</vt:lpwstr>
  </property>
  <property fmtid="{D5CDD505-2E9C-101B-9397-08002B2CF9AE}" pid="4" name="Версия клиента">
    <vt:lpwstr>22.1.46.1241 (.NET 4.7.2)</vt:lpwstr>
  </property>
  <property fmtid="{D5CDD505-2E9C-101B-9397-08002B2CF9AE}" pid="5" name="Версия базы">
    <vt:lpwstr>22.1.1542.531674867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