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Документ!#REF!</definedName>
  </definedNames>
  <calcPr calcId="124519"/>
</workbook>
</file>

<file path=xl/calcChain.xml><?xml version="1.0" encoding="utf-8"?>
<calcChain xmlns="http://schemas.openxmlformats.org/spreadsheetml/2006/main">
  <c r="G27" i="2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5"/>
  <c r="G106"/>
  <c r="G108"/>
  <c r="G109"/>
  <c r="G110"/>
  <c r="G115"/>
  <c r="G116"/>
  <c r="G117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51"/>
  <c r="G152"/>
  <c r="G153"/>
  <c r="G154"/>
  <c r="G155"/>
  <c r="G156"/>
  <c r="G158"/>
  <c r="G159"/>
  <c r="G160"/>
  <c r="G161"/>
  <c r="G162"/>
  <c r="G163"/>
  <c r="G164"/>
  <c r="G165"/>
  <c r="G166"/>
  <c r="G167"/>
  <c r="G168"/>
  <c r="G169"/>
  <c r="G170"/>
  <c r="G171"/>
  <c r="G173"/>
  <c r="G174"/>
  <c r="G176"/>
  <c r="G177"/>
  <c r="G178"/>
  <c r="G179"/>
  <c r="G180"/>
  <c r="G181"/>
  <c r="G183"/>
  <c r="G184"/>
  <c r="G185"/>
  <c r="G186"/>
  <c r="G187"/>
  <c r="G188"/>
  <c r="G189"/>
  <c r="G190"/>
  <c r="G191"/>
  <c r="G192"/>
  <c r="G193"/>
  <c r="G194"/>
  <c r="G195"/>
  <c r="G197"/>
  <c r="G5"/>
  <c r="F197"/>
  <c r="C197"/>
  <c r="E197"/>
  <c r="D197"/>
  <c r="F6"/>
  <c r="F7"/>
  <c r="F8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5"/>
</calcChain>
</file>

<file path=xl/sharedStrings.xml><?xml version="1.0" encoding="utf-8"?>
<sst xmlns="http://schemas.openxmlformats.org/spreadsheetml/2006/main" count="394" uniqueCount="305">
  <si>
    <t>Единица измерения: тыс.руб.</t>
  </si>
  <si>
    <t>0100000000</t>
  </si>
  <si>
    <t xml:space="preserve">Муниципальная программа муниципального образования муниципального района "Сыктывдинский" "Развитие экономики"
</t>
  </si>
  <si>
    <t>0120000000</t>
  </si>
  <si>
    <t>Подпрограмма "Малое и среднее предпринимательство в МО МР «Сыктывдинский»"</t>
  </si>
  <si>
    <t>0121100000</t>
  </si>
  <si>
    <t>Финансовая поддержка субъектов малого и среднего предпринимательства, в том числе в рамках регионального проекта «Расширение доступа субъектов МСП к финансовой поддержке, в том числе к льготному финансированию»</t>
  </si>
  <si>
    <t>0121300000</t>
  </si>
  <si>
    <t>Реализация отдельных мероприятий в рамках регионального проекта «Популяризация предпринимательства»</t>
  </si>
  <si>
    <t>0200000000</t>
  </si>
  <si>
    <t>Муниципальная программа «Развитие энергетики, жилищно - коммунального хозяйства и дорожного хозяйства"</t>
  </si>
  <si>
    <t>0210000000</t>
  </si>
  <si>
    <t>Подпрограмма "Комплексное развитие коммунальной инфраструктуры"</t>
  </si>
  <si>
    <t>0211100000</t>
  </si>
  <si>
    <t>Строительство, реконструкция и техперевооружение объектов коммунального хозяйства</t>
  </si>
  <si>
    <t>0211200000</t>
  </si>
  <si>
    <t>Капитальный ремонт и ремонт объектов коммунального хозяйства</t>
  </si>
  <si>
    <t>0212100000</t>
  </si>
  <si>
    <t>Капитальный ремонт и ремонт объектов водоснабжения и водоотведения</t>
  </si>
  <si>
    <t>0214100000</t>
  </si>
  <si>
    <t>0214173060</t>
  </si>
  <si>
    <t>0220000000</t>
  </si>
  <si>
    <t>Подпрограмма «Энергосбережение и повышение энергоэффективности»</t>
  </si>
  <si>
    <t>0221200000</t>
  </si>
  <si>
    <t>Внедрение энергосберегающих технологий, оборудования и материалов в бюджетной сфере, осуществление мероприятий по организации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сбора, анализа и передачи в адрес ресурсоснбжающих организаций соответствующих данных</t>
  </si>
  <si>
    <t>0221600000</t>
  </si>
  <si>
    <t>02216S2850</t>
  </si>
  <si>
    <t>0230000000</t>
  </si>
  <si>
    <t>Подпрограмма "Устойчивое развитие сельских территорий"</t>
  </si>
  <si>
    <t>0231200000</t>
  </si>
  <si>
    <t>Содержание газопроводов (ТО, страхование, диагностирование, постановка на учет в государственных органах)</t>
  </si>
  <si>
    <t>0240000000</t>
  </si>
  <si>
    <t>Подпрограмма "Обращение с твердыми коммунальными отходами"</t>
  </si>
  <si>
    <t>0241100000</t>
  </si>
  <si>
    <t>Ликвидация несанкционированных свалок ТБО</t>
  </si>
  <si>
    <t>0242100000</t>
  </si>
  <si>
    <t>Создание систем по раздельному накоплению отходов для обеспечения экологической и эффективной утилизации отходов</t>
  </si>
  <si>
    <t>0250000000</t>
  </si>
  <si>
    <t>Подпрограмма "Развитие дорожной инфраструктуры"</t>
  </si>
  <si>
    <t>0251400000</t>
  </si>
  <si>
    <t>В рамках проведения всероссийского конкурса-фестиваля "Безопасное колесо" организация и проведение районного конкурса "Безопасное колесо"</t>
  </si>
  <si>
    <t>0252100000</t>
  </si>
  <si>
    <t>Проведение реконструкции и (или) капитального ремонта, текущего ремонта автомобильных дорог общего пользования местного значения, находящихся в муниципальной собственности МО МР "Сыктывдинский", в том числе реализация народных проектов в сфере дорожной деятельности прошедших отбор в рамках проекта "Народный бюджет"</t>
  </si>
  <si>
    <t>02521S2230</t>
  </si>
  <si>
    <t>02521S2Д00</t>
  </si>
  <si>
    <t>0252200000</t>
  </si>
  <si>
    <t>Нанесение горизонтальной дорожной разметки</t>
  </si>
  <si>
    <t>0252300000</t>
  </si>
  <si>
    <t>Приведение пешеходных переходов в соответствии с национальными стандартами, вступившими в силу с 28.02.2014г.</t>
  </si>
  <si>
    <t>0252400000</t>
  </si>
  <si>
    <t>Выполнение содержания автомобильных дорог общего пользования местного значения, находящихся в муниципальной собственности МО МР "Сыктывдинский"</t>
  </si>
  <si>
    <t>02524S2220</t>
  </si>
  <si>
    <t>0252500000</t>
  </si>
  <si>
    <t>Оборудование и содержание зимних автомобильных дорог общего пользования местного значения</t>
  </si>
  <si>
    <t>02525S2210</t>
  </si>
  <si>
    <t>0252600000</t>
  </si>
  <si>
    <t>Межбюджетные трансферты бюджетам поселений из бюджета муниципального района на осуществление полномочий в части содержания автомобильных дорог общего пользования местного значения, в соответствии с заключенными соглашениями, в том числе реализация народных проектов в сфере дорожной деятельности прошедших отбор в рамках проекта "Народный бюджет"</t>
  </si>
  <si>
    <t>0252664020</t>
  </si>
  <si>
    <t>0252700000</t>
  </si>
  <si>
    <t>Обеспечение правоустанавливающими документами автомобильных дорог общего пользования местного значения, находящихся в муниципальной собственности МО МР «Сыктывдинский»</t>
  </si>
  <si>
    <t>0300000000</t>
  </si>
  <si>
    <t>Муниципальная программа муниципального района "Сыктывдинский" "Переселения граждан из аварийного и ветхого жилья, проживающих на территории МО МР "Сыктывдинский"</t>
  </si>
  <si>
    <t>0301400000</t>
  </si>
  <si>
    <t>Проведение оценочных процедур по определению рыночной стоимости жилого помещения</t>
  </si>
  <si>
    <t>0302100000</t>
  </si>
  <si>
    <t>Подготовка проектно-сметной документации на организацию сноса многоквартирных домов</t>
  </si>
  <si>
    <t>0302200000</t>
  </si>
  <si>
    <t>Организация работ по сносу МКД</t>
  </si>
  <si>
    <t>0303200000</t>
  </si>
  <si>
    <t>Приобретение жилых помещений у лиц, не являющихся застройщиками и лиц, являющихся застройщиками</t>
  </si>
  <si>
    <t>0303273030</t>
  </si>
  <si>
    <t>03032R0820</t>
  </si>
  <si>
    <t>0304100000</t>
  </si>
  <si>
    <t>Предоставление социальных выплат отдельным категориям граждан, установленных Федеральным законом от 12 января 1995 года № 5-ФЗ "О ветеранах"</t>
  </si>
  <si>
    <t>0304151350</t>
  </si>
  <si>
    <t>0304200000</t>
  </si>
  <si>
    <t>Предоставление социальных выплат отдельным категориям граждан, установленных Федеральным законом от 24 ноября 1995 года № 181-ФЗ "О социальной защите инвалидов в Российской Федерации"</t>
  </si>
  <si>
    <t>0304251760</t>
  </si>
  <si>
    <t>0304300000</t>
  </si>
  <si>
    <t>Предоставление социальных выплат молодым семьям</t>
  </si>
  <si>
    <t>03043L4970</t>
  </si>
  <si>
    <t>030F300000</t>
  </si>
  <si>
    <t>030F367483</t>
  </si>
  <si>
    <t>030F367484</t>
  </si>
  <si>
    <t>030F36748S</t>
  </si>
  <si>
    <t>0400000000</t>
  </si>
  <si>
    <t>Муниципальная программа муниципального района "Сыктывдинский" "Развитие градостроительной деятельности на территории МО МР "Сыктывдинский"</t>
  </si>
  <si>
    <t>0401200000</t>
  </si>
  <si>
    <t>04012S2410</t>
  </si>
  <si>
    <t>0402100000</t>
  </si>
  <si>
    <t>Разработка документаций по планировке территорий Сыктывдинского района</t>
  </si>
  <si>
    <t>0500000000</t>
  </si>
  <si>
    <t>Муниципальная программа муниципального образования муниципального района "Сыктывдинский" «Развитие образования в Сыктывдинском районе"</t>
  </si>
  <si>
    <t>0530000000</t>
  </si>
  <si>
    <t>Подпрограмма "Организация дополнительного образования"</t>
  </si>
  <si>
    <t>0532500000</t>
  </si>
  <si>
    <t>Обеспечение персонифицированного финансирования дополнительного образования детей</t>
  </si>
  <si>
    <t>0550000000</t>
  </si>
  <si>
    <t>Подпрограмма "Создание условий для текущего финансирования и реализации муниципальной программы"</t>
  </si>
  <si>
    <t>0553100000</t>
  </si>
  <si>
    <t>Финансовое сопровождение оказания образовательными организациями муниципальных услуг</t>
  </si>
  <si>
    <t>05531S2700</t>
  </si>
  <si>
    <t>05531S2850</t>
  </si>
  <si>
    <t>0553200000</t>
  </si>
  <si>
    <t>Обеспечение мер пожарной безопасности</t>
  </si>
  <si>
    <t>0553300000</t>
  </si>
  <si>
    <t>05533L3040</t>
  </si>
  <si>
    <t>0553400000</t>
  </si>
  <si>
    <t>Ремонт, капитальный ремонт зданий</t>
  </si>
  <si>
    <t>05534S2010</t>
  </si>
  <si>
    <t>05534S2Я00</t>
  </si>
  <si>
    <t>0553500000</t>
  </si>
  <si>
    <t>Осуществление процесса оздоровления и отдыха детей</t>
  </si>
  <si>
    <t>05535S2040</t>
  </si>
  <si>
    <t>0553600000</t>
  </si>
  <si>
    <t>Обеспечение деятельности органов местного самоуправления</t>
  </si>
  <si>
    <t>0553600101</t>
  </si>
  <si>
    <t>0553600102</t>
  </si>
  <si>
    <t>0553600103</t>
  </si>
  <si>
    <t>05536S2850</t>
  </si>
  <si>
    <t>0553700000</t>
  </si>
  <si>
    <t>Финансирование мероприятий молодежной политики</t>
  </si>
  <si>
    <t>0553800000</t>
  </si>
  <si>
    <t>0553873010</t>
  </si>
  <si>
    <t>0553900000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</si>
  <si>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</si>
  <si>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0553953031</t>
  </si>
  <si>
    <t>0600000000</t>
  </si>
  <si>
    <t>Муниципальная программа МО МР "Сыктывдинский" "Создание условий для развития социальной сферы"</t>
  </si>
  <si>
    <t>0610000000</t>
  </si>
  <si>
    <t>Подпрограмма "Содействие занятости населения"</t>
  </si>
  <si>
    <t>0611100000</t>
  </si>
  <si>
    <t>Формирование знаний у населения и совершенствование мероприятий по их пропаганде в области гражданской обороны, защиты населения и территорий от чрезвычайных ситуаций и безопасности людей на водных объектах</t>
  </si>
  <si>
    <t>0611164040</t>
  </si>
  <si>
    <t>0611200000</t>
  </si>
  <si>
    <t>Укрепление материально-технической базы объектов сферы культуры</t>
  </si>
  <si>
    <t>06112S2400</t>
  </si>
  <si>
    <t>0612100000</t>
  </si>
  <si>
    <t>Организация временного трудоустройства несовершеннолетних граждан в возрасте от 14 до 18 лет в свободное от учебы время</t>
  </si>
  <si>
    <t>0620000000</t>
  </si>
  <si>
    <t>Подпрограмма "Поддержка социально ориентированных некоммерческих организаций"</t>
  </si>
  <si>
    <t>0622100000</t>
  </si>
  <si>
    <t>Предоставление субсидий на частичное финансовое обеспечение расходов для укрепления материально-технической базы, на реализацию проводимых мероприятий и частичное возмещение затрат на осуществление уставной деятельности общественных некоммерческих организаций</t>
  </si>
  <si>
    <t>06221S2430</t>
  </si>
  <si>
    <t>0640000000</t>
  </si>
  <si>
    <t>Подпрограмма "Доступная среда"</t>
  </si>
  <si>
    <t>0641300000</t>
  </si>
  <si>
    <t>Адаптация учреждений сферы здравоохранения путем ремонта, дооборудования техническими средствами адаптации, а также организации альтернативного формата предоставления услуг</t>
  </si>
  <si>
    <t>0650000000</t>
  </si>
  <si>
    <t>Подпрограмма "Старшее поколение"</t>
  </si>
  <si>
    <t>0651100000</t>
  </si>
  <si>
    <t>Проведение спортивного праздника среди ветеранов</t>
  </si>
  <si>
    <t>0651200000</t>
  </si>
  <si>
    <t>Организация и проведение районного форума "Забота", посвященного Международному Дню пожилых людей</t>
  </si>
  <si>
    <t>0652100000</t>
  </si>
  <si>
    <t>Организация чествования ветеранов ВОВ с 90- и 95-летними юбилеями</t>
  </si>
  <si>
    <t>0700000000</t>
  </si>
  <si>
    <t>Муниципальная программа МО МР "Сыктывдинский" "Развитие культуры, физической культуры и спорта"</t>
  </si>
  <si>
    <t>0710000000</t>
  </si>
  <si>
    <t>Подпрограмма "развитие культуры"</t>
  </si>
  <si>
    <t>0711100000</t>
  </si>
  <si>
    <t>Строительство и реконструкция муниципальных объектов сферы культуры</t>
  </si>
  <si>
    <t>0711200000</t>
  </si>
  <si>
    <t>Ремонт, капитальный ремонт, оснащение специальным оборудованием и материалами зданий муниципальных учреждений сферы культуры (в т.ч. реализация проектов по "Народному бюджету")</t>
  </si>
  <si>
    <t>07112S2150</t>
  </si>
  <si>
    <t>0711300000</t>
  </si>
  <si>
    <t>Обеспечение первичных мер пожарной и антитеррористической безопасности муниципальных учреждений сферы культуры</t>
  </si>
  <si>
    <t>07113S2150</t>
  </si>
  <si>
    <t>0711400000</t>
  </si>
  <si>
    <t>Обновление материально- технической базы, приобретение специального оборудования, музыкальных инструментов для оснащения муниципальных учреждений сферы культуры, в том числе для сельских учреждений культуры и муниципальных организаций дополнительного образования детей в сфере культуры и искусства (в т.ч. реализация проектов по "Народному бюджету")</t>
  </si>
  <si>
    <t>07114L4670</t>
  </si>
  <si>
    <t>07114S2500</t>
  </si>
  <si>
    <t>0711600000</t>
  </si>
  <si>
    <t>Оказание муниципальных услуг (выполнение работ) библиотеками</t>
  </si>
  <si>
    <t>07116S2690</t>
  </si>
  <si>
    <t>07116S2850</t>
  </si>
  <si>
    <t>0711700000</t>
  </si>
  <si>
    <t>Комплектование книжных (документных) фондов библиотек муниципального образования муниципального района «Сыктывдинский»</t>
  </si>
  <si>
    <t>07117S2470</t>
  </si>
  <si>
    <t>0711800000</t>
  </si>
  <si>
    <t>Оказание муниципальных услуг (выполнение работ) музеями</t>
  </si>
  <si>
    <t>07118S2690</t>
  </si>
  <si>
    <t>07118S2850</t>
  </si>
  <si>
    <t>0712100000</t>
  </si>
  <si>
    <t>Оказание муниципальных услуг (выполнение работ) учреждениями культурно – досугового типа</t>
  </si>
  <si>
    <t>07121S2690</t>
  </si>
  <si>
    <t>07121S2850</t>
  </si>
  <si>
    <t>0712200000</t>
  </si>
  <si>
    <t>Оказание муниципальных услуг (выполнение работ) муниципальными образовательными организациями дополнительного образования детей в сфере культуры и искусства</t>
  </si>
  <si>
    <t>07122S2700</t>
  </si>
  <si>
    <t>07122S2850</t>
  </si>
  <si>
    <t>0712300000</t>
  </si>
  <si>
    <t>Организация и проведение районных мероприятий для населения</t>
  </si>
  <si>
    <t>0713100000</t>
  </si>
  <si>
    <t>Руководство и управление в сфере установленных функций органов местного самоуправления</t>
  </si>
  <si>
    <t>0713100101</t>
  </si>
  <si>
    <t>0713100113</t>
  </si>
  <si>
    <t>07131S2850</t>
  </si>
  <si>
    <t>071A100000</t>
  </si>
  <si>
    <t>Региональный проект "Культурная среда"</t>
  </si>
  <si>
    <t>071A155191</t>
  </si>
  <si>
    <t>071A200000</t>
  </si>
  <si>
    <t>Реализация отдельных мероприятий регионального проекта "Творческие люди" в части реализации выставочных проектов</t>
  </si>
  <si>
    <t>071A255190</t>
  </si>
  <si>
    <t>0720000000</t>
  </si>
  <si>
    <t>Подпрограмма "Развитие физической культуры и спорта"</t>
  </si>
  <si>
    <t>0721100000</t>
  </si>
  <si>
    <t>Строительство и реконструкция муниципальных спортивных объектов</t>
  </si>
  <si>
    <t>0721200000</t>
  </si>
  <si>
    <t>Модернизация действующих муниципальных спортивных сооружений</t>
  </si>
  <si>
    <t>0722100000</t>
  </si>
  <si>
    <t>Оказание муниципальных услуг (выполнение работ) учреждениями физкультурно-спортивной направленности</t>
  </si>
  <si>
    <t>07221S2700</t>
  </si>
  <si>
    <t>07221S2850</t>
  </si>
  <si>
    <t>0722200000</t>
  </si>
  <si>
    <t>Укрепление материально-технической базы, учреждений физкультурно-спортивной направленности (в том числе реализация отдельных мероприятий регионального проекта «Спорт – норма жизни» в части развития физической культуры и массового спорта), обеспечение первичных мер пожарной и антитеррористической безопасности</t>
  </si>
  <si>
    <t>07222S2330</t>
  </si>
  <si>
    <t>0724100000</t>
  </si>
  <si>
    <t>Организация, проведение официальных физкультурно-оздоровительных и спортивных мероприятий для населения, в том числе для лиц с ограниченными возможностями здоровья</t>
  </si>
  <si>
    <t>0724200000</t>
  </si>
  <si>
    <t>Организация, проведение официальных муниципальных соревнований для выявления перспективных и талантливых спортсменов</t>
  </si>
  <si>
    <t>0724300000</t>
  </si>
  <si>
    <t>Участие сборных команд района в республиканских соревнованиях.</t>
  </si>
  <si>
    <t>0724400000</t>
  </si>
  <si>
    <t>Организация и проведение учебно-тренировочных сборов для сборных команд района</t>
  </si>
  <si>
    <t>0730000000</t>
  </si>
  <si>
    <t>Подпрограмма "Развитие въездного и внутреннего туризма"</t>
  </si>
  <si>
    <t>0731100000</t>
  </si>
  <si>
    <t>Разработка и реализация приоритетных проектов в сфере туризма</t>
  </si>
  <si>
    <t>0731300000</t>
  </si>
  <si>
    <t>Подготовка и продвижение турпродукта на рынке туристических услуг</t>
  </si>
  <si>
    <t>0800000000</t>
  </si>
  <si>
    <t>Муниципальная программа МО МР "Сыктывдинский" "Развитие муниципального управления"</t>
  </si>
  <si>
    <t>0810000000</t>
  </si>
  <si>
    <t>Подпрограмма "Формирование и развитие кадрового состава органов МСУ"</t>
  </si>
  <si>
    <t>0811100000</t>
  </si>
  <si>
    <t>Организация обучения специалистов органов местного самоуправления, в том числе с применением дистанционных и модульных технологий</t>
  </si>
  <si>
    <t>0814100000</t>
  </si>
  <si>
    <t>Организация внедрения современных форм ведения кадрового делопроизводства</t>
  </si>
  <si>
    <t>0820000000</t>
  </si>
  <si>
    <t>Подпрограмма "Управление муниципальными финансами и муниципальным долгом"</t>
  </si>
  <si>
    <t>0821200000</t>
  </si>
  <si>
    <t>Обслуживание муниципального долга</t>
  </si>
  <si>
    <t>0822100000</t>
  </si>
  <si>
    <t>Обеспечение функций муниципальных органов</t>
  </si>
  <si>
    <t>0822200000</t>
  </si>
  <si>
    <t>Обеспечение деятельности муниципальных организаций</t>
  </si>
  <si>
    <t>0830000000</t>
  </si>
  <si>
    <t>Подпрограмма "Управление муниципальным имуществом"</t>
  </si>
  <si>
    <t>0831100000</t>
  </si>
  <si>
    <t>Организация технической инвентаризации и паспортизации объектов недвижимого имущества, находящегося в муниципальной собственности муниципального района "Сыктывдинский"</t>
  </si>
  <si>
    <t>0831200000</t>
  </si>
  <si>
    <t>Организация проведения кадастровых работ для учета в ЕГРН земельных участков, находящихся к муниципальной собственности и земельных участков, государственная собственность на которые не разграничена</t>
  </si>
  <si>
    <t>0833200000</t>
  </si>
  <si>
    <t>Предоставление земельных участков в аренду, постоянное (бессрочное) пользование, безвозмездное срочное пользование</t>
  </si>
  <si>
    <t>0834100000</t>
  </si>
  <si>
    <t>Комплексные кадастровые работы</t>
  </si>
  <si>
    <t>08341S2080</t>
  </si>
  <si>
    <t>0840000000</t>
  </si>
  <si>
    <t>Подпрограмма "Электронный муниципалитет"</t>
  </si>
  <si>
    <t>0844500000</t>
  </si>
  <si>
    <t>Автоматизация и модернизация рабочих мест специалистов администрации МО МР "Сыктывдинский" и муниципальных учреждений, осуществляющих работу с государственными и муниципальными ИС"</t>
  </si>
  <si>
    <t>0846100000</t>
  </si>
  <si>
    <t>Обеспечение работоспособности инфраструктуры связи, созданной в рамках инвестиционных проектов, связанных с развитием инфраструктуры связи на территориях труднодоступных малонаселенных пунктов в Республике Коми</t>
  </si>
  <si>
    <t>08461S2840</t>
  </si>
  <si>
    <t>0900000000</t>
  </si>
  <si>
    <t>Муниципальная программа МО МР "Сыктывдинский" "Обеспечение безопасности населения и муниципального имущества"</t>
  </si>
  <si>
    <t>0910000000</t>
  </si>
  <si>
    <t>Подпрограмма "Первичные меры пожарной безопасности"</t>
  </si>
  <si>
    <t>0911200000</t>
  </si>
  <si>
    <t>Ремонт и строительство ИНППВ</t>
  </si>
  <si>
    <t>0911264050</t>
  </si>
  <si>
    <t>0914100000</t>
  </si>
  <si>
    <t>Организация и обеспечение мероприятий по проведению противопожарной пропаганды</t>
  </si>
  <si>
    <t>0920000000</t>
  </si>
  <si>
    <t>Подпрограмма "Правопорядок"</t>
  </si>
  <si>
    <t>0921100000</t>
  </si>
  <si>
    <t>Оснащение мест массового пребывания людей уличными камерами видеонаблюдения по АПК "Безопасный город"</t>
  </si>
  <si>
    <t>0924300000</t>
  </si>
  <si>
    <t>Информационно-пропагандистское сопровождение профилактики терроризма и экстремизма (изготовление печатной продукции)</t>
  </si>
  <si>
    <t>0930000000</t>
  </si>
  <si>
    <t>Подпрограмма "Гражданская оборона и защита населения"</t>
  </si>
  <si>
    <t>0931100000</t>
  </si>
  <si>
    <t>Формирование знаний у населения и совершенствование мероприятий по их пропаганде в области гражданской обороны, защиты от чрезвычайных ситуаций и безопасности людей на водных объектах</t>
  </si>
  <si>
    <t>0932100000</t>
  </si>
  <si>
    <t>Организация мероприятий по профилактике несчастных случаев на водных объектах</t>
  </si>
  <si>
    <t>09321S2930</t>
  </si>
  <si>
    <t>Итого:</t>
  </si>
  <si>
    <t>КЦСР</t>
  </si>
  <si>
    <t xml:space="preserve">Наименование </t>
  </si>
  <si>
    <t>Исполнено за год</t>
  </si>
  <si>
    <t>% исполнения</t>
  </si>
  <si>
    <t xml:space="preserve">% отклонения от первоначального плана </t>
  </si>
  <si>
    <t>План первоначальный на 2021 год</t>
  </si>
  <si>
    <t>План уточненный на 2021 год</t>
  </si>
  <si>
    <t>012I500000</t>
  </si>
  <si>
    <t>Реализация Регионального проекта «Акселерация субъектов малого и среднего предпринимательства»</t>
  </si>
  <si>
    <t>012I5S2800</t>
  </si>
  <si>
    <t>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</si>
  <si>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Оплата муниципальными учреждениями расходов по коммунальным услугам</t>
  </si>
  <si>
    <t>Обеспечение мероприятий по расселению непригодного для проживания жилищного фонда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</si>
  <si>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</si>
  <si>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Реализация муниципальными дошкольными и муниципальными общеобразовательными организациями в Республике Коми образовательных программ</t>
  </si>
  <si>
    <t>Исполнение по муниципальным программам за 2021 год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</si>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</sst>
</file>

<file path=xl/styles.xml><?xml version="1.0" encoding="utf-8"?>
<styleSheet xmlns="http://schemas.openxmlformats.org/spreadsheetml/2006/main">
  <numFmts count="1">
    <numFmt numFmtId="164" formatCode="#,##0.0\ _₽"/>
  </numFmts>
  <fonts count="13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4" fillId="2" borderId="3">
      <alignment horizontal="center" vertical="top" shrinkToFit="1"/>
    </xf>
    <xf numFmtId="0" fontId="4" fillId="2" borderId="4">
      <alignment horizontal="left" vertical="top" wrapText="1"/>
    </xf>
    <xf numFmtId="4" fontId="4" fillId="2" borderId="4">
      <alignment horizontal="right" vertical="top" wrapText="1" shrinkToFit="1"/>
    </xf>
    <xf numFmtId="4" fontId="4" fillId="2" borderId="5">
      <alignment horizontal="right" vertical="top" shrinkToFit="1"/>
    </xf>
    <xf numFmtId="49" fontId="3" fillId="3" borderId="6">
      <alignment horizontal="center" vertical="top" shrinkToFit="1"/>
    </xf>
    <xf numFmtId="0" fontId="3" fillId="3" borderId="7">
      <alignment horizontal="left" vertical="top" wrapText="1"/>
    </xf>
    <xf numFmtId="4" fontId="3" fillId="3" borderId="7">
      <alignment horizontal="right" vertical="top" shrinkToFit="1"/>
    </xf>
    <xf numFmtId="4" fontId="3" fillId="3" borderId="8">
      <alignment horizontal="right" vertical="top" shrinkToFit="1"/>
    </xf>
    <xf numFmtId="49" fontId="3" fillId="4" borderId="9">
      <alignment horizontal="center" vertical="top" shrinkToFit="1"/>
    </xf>
    <xf numFmtId="0" fontId="3" fillId="4" borderId="10">
      <alignment horizontal="left" vertical="top" wrapText="1"/>
    </xf>
    <xf numFmtId="4" fontId="3" fillId="4" borderId="10">
      <alignment horizontal="right" vertical="top" shrinkToFit="1"/>
    </xf>
    <xf numFmtId="4" fontId="3" fillId="4" borderId="11">
      <alignment horizontal="right" vertical="top" shrinkToFit="1"/>
    </xf>
    <xf numFmtId="49" fontId="5" fillId="0" borderId="9">
      <alignment horizontal="center" vertical="top" shrinkToFit="1"/>
    </xf>
    <xf numFmtId="0" fontId="2" fillId="0" borderId="10">
      <alignment horizontal="left" vertical="top" wrapText="1"/>
    </xf>
    <xf numFmtId="4" fontId="2" fillId="0" borderId="10">
      <alignment horizontal="right" vertical="top" shrinkToFit="1"/>
    </xf>
    <xf numFmtId="4" fontId="6" fillId="0" borderId="11">
      <alignment horizontal="right" vertical="top" shrinkToFit="1"/>
    </xf>
    <xf numFmtId="0" fontId="4" fillId="5" borderId="12"/>
    <xf numFmtId="4" fontId="4" fillId="5" borderId="13">
      <alignment horizontal="right" shrinkToFit="1"/>
    </xf>
    <xf numFmtId="4" fontId="4" fillId="5" borderId="14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30">
    <xf numFmtId="0" fontId="0" fillId="0" borderId="0" xfId="0"/>
    <xf numFmtId="0" fontId="0" fillId="0" borderId="0" xfId="0" applyProtection="1">
      <protection locked="0"/>
    </xf>
    <xf numFmtId="49" fontId="8" fillId="6" borderId="15" xfId="0" applyNumberFormat="1" applyFont="1" applyFill="1" applyBorder="1" applyAlignment="1" applyProtection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49" fontId="9" fillId="6" borderId="15" xfId="4" applyNumberFormat="1" applyFont="1" applyFill="1" applyBorder="1" applyProtection="1">
      <alignment horizontal="center" vertical="top" shrinkToFit="1"/>
    </xf>
    <xf numFmtId="0" fontId="9" fillId="6" borderId="15" xfId="5" applyNumberFormat="1" applyFont="1" applyFill="1" applyBorder="1" applyProtection="1">
      <alignment horizontal="left" vertical="top" wrapText="1"/>
    </xf>
    <xf numFmtId="164" fontId="9" fillId="6" borderId="15" xfId="6" applyNumberFormat="1" applyFont="1" applyFill="1" applyBorder="1" applyAlignment="1" applyProtection="1">
      <alignment horizontal="center" vertical="center" wrapText="1" shrinkToFit="1"/>
    </xf>
    <xf numFmtId="164" fontId="9" fillId="6" borderId="15" xfId="7" applyNumberFormat="1" applyFont="1" applyFill="1" applyBorder="1" applyAlignment="1" applyProtection="1">
      <alignment horizontal="center" vertical="center" shrinkToFit="1"/>
    </xf>
    <xf numFmtId="164" fontId="12" fillId="6" borderId="15" xfId="0" applyNumberFormat="1" applyFont="1" applyFill="1" applyBorder="1" applyAlignment="1" applyProtection="1">
      <alignment horizontal="center" vertical="center"/>
      <protection locked="0"/>
    </xf>
    <xf numFmtId="49" fontId="9" fillId="6" borderId="15" xfId="8" applyNumberFormat="1" applyFont="1" applyFill="1" applyBorder="1" applyProtection="1">
      <alignment horizontal="center" vertical="top" shrinkToFit="1"/>
    </xf>
    <xf numFmtId="0" fontId="9" fillId="6" borderId="15" xfId="9" applyNumberFormat="1" applyFont="1" applyFill="1" applyBorder="1" applyProtection="1">
      <alignment horizontal="left" vertical="top" wrapText="1"/>
    </xf>
    <xf numFmtId="164" fontId="9" fillId="6" borderId="15" xfId="10" applyNumberFormat="1" applyFont="1" applyFill="1" applyBorder="1" applyAlignment="1" applyProtection="1">
      <alignment horizontal="center" vertical="center" shrinkToFit="1"/>
    </xf>
    <xf numFmtId="164" fontId="9" fillId="6" borderId="15" xfId="11" applyNumberFormat="1" applyFont="1" applyFill="1" applyBorder="1" applyAlignment="1" applyProtection="1">
      <alignment horizontal="center" vertical="center" shrinkToFit="1"/>
    </xf>
    <xf numFmtId="49" fontId="9" fillId="6" borderId="15" xfId="12" applyNumberFormat="1" applyFont="1" applyFill="1" applyBorder="1" applyProtection="1">
      <alignment horizontal="center" vertical="top" shrinkToFit="1"/>
    </xf>
    <xf numFmtId="0" fontId="9" fillId="6" borderId="15" xfId="13" applyNumberFormat="1" applyFont="1" applyFill="1" applyBorder="1" applyProtection="1">
      <alignment horizontal="left" vertical="top" wrapText="1"/>
    </xf>
    <xf numFmtId="164" fontId="9" fillId="6" borderId="15" xfId="14" applyNumberFormat="1" applyFont="1" applyFill="1" applyBorder="1" applyAlignment="1" applyProtection="1">
      <alignment horizontal="center" vertical="center" shrinkToFit="1"/>
    </xf>
    <xf numFmtId="164" fontId="9" fillId="6" borderId="15" xfId="15" applyNumberFormat="1" applyFont="1" applyFill="1" applyBorder="1" applyAlignment="1" applyProtection="1">
      <alignment horizontal="center" vertical="center" shrinkToFit="1"/>
    </xf>
    <xf numFmtId="49" fontId="11" fillId="6" borderId="15" xfId="16" applyNumberFormat="1" applyFont="1" applyFill="1" applyBorder="1" applyProtection="1">
      <alignment horizontal="center" vertical="top" shrinkToFit="1"/>
    </xf>
    <xf numFmtId="0" fontId="11" fillId="6" borderId="15" xfId="17" applyNumberFormat="1" applyFont="1" applyFill="1" applyBorder="1" applyProtection="1">
      <alignment horizontal="left" vertical="top" wrapText="1"/>
    </xf>
    <xf numFmtId="164" fontId="11" fillId="6" borderId="15" xfId="18" applyNumberFormat="1" applyFont="1" applyFill="1" applyBorder="1" applyAlignment="1" applyProtection="1">
      <alignment horizontal="center" vertical="center" shrinkToFit="1"/>
    </xf>
    <xf numFmtId="164" fontId="11" fillId="6" borderId="15" xfId="19" applyNumberFormat="1" applyFont="1" applyFill="1" applyBorder="1" applyAlignment="1" applyProtection="1">
      <alignment horizontal="center" vertical="center" shrinkToFit="1"/>
    </xf>
    <xf numFmtId="164" fontId="9" fillId="6" borderId="15" xfId="13" applyNumberFormat="1" applyFont="1" applyFill="1" applyBorder="1" applyAlignment="1" applyProtection="1">
      <alignment horizontal="center" vertical="center" wrapText="1"/>
    </xf>
    <xf numFmtId="164" fontId="11" fillId="6" borderId="15" xfId="17" applyNumberFormat="1" applyFont="1" applyFill="1" applyBorder="1" applyAlignment="1" applyProtection="1">
      <alignment horizontal="center" vertical="center" wrapText="1"/>
    </xf>
    <xf numFmtId="164" fontId="9" fillId="6" borderId="15" xfId="9" applyNumberFormat="1" applyFont="1" applyFill="1" applyBorder="1" applyAlignment="1" applyProtection="1">
      <alignment horizontal="center" vertical="center" wrapText="1"/>
    </xf>
    <xf numFmtId="164" fontId="8" fillId="6" borderId="15" xfId="0" applyNumberFormat="1" applyFont="1" applyFill="1" applyBorder="1" applyAlignment="1" applyProtection="1">
      <alignment horizontal="center" vertical="center"/>
      <protection locked="0"/>
    </xf>
    <xf numFmtId="0" fontId="9" fillId="6" borderId="15" xfId="20" applyNumberFormat="1" applyFont="1" applyFill="1" applyBorder="1" applyAlignment="1" applyProtection="1">
      <alignment horizontal="left"/>
    </xf>
    <xf numFmtId="0" fontId="2" fillId="0" borderId="16" xfId="2" applyNumberFormat="1" applyBorder="1" applyAlignment="1" applyProtection="1">
      <alignment horizontal="right" vertical="top" wrapText="1"/>
    </xf>
    <xf numFmtId="0" fontId="10" fillId="0" borderId="1" xfId="1" applyNumberFormat="1" applyFont="1" applyAlignment="1" applyProtection="1">
      <alignment horizontal="center" vertical="top" wrapTex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</cellXfs>
  <cellStyles count="28">
    <cellStyle name="br" xfId="25"/>
    <cellStyle name="col" xfId="24"/>
    <cellStyle name="ex58" xfId="21"/>
    <cellStyle name="ex59" xfId="22"/>
    <cellStyle name="ex60" xfId="4"/>
    <cellStyle name="ex61" xfId="5"/>
    <cellStyle name="ex62" xfId="6"/>
    <cellStyle name="ex63" xfId="7"/>
    <cellStyle name="ex64" xfId="8"/>
    <cellStyle name="ex65" xfId="9"/>
    <cellStyle name="ex66" xfId="10"/>
    <cellStyle name="ex67" xfId="11"/>
    <cellStyle name="ex68" xfId="12"/>
    <cellStyle name="ex69" xfId="13"/>
    <cellStyle name="ex70" xfId="14"/>
    <cellStyle name="ex71" xfId="15"/>
    <cellStyle name="ex72" xfId="16"/>
    <cellStyle name="ex73" xfId="17"/>
    <cellStyle name="ex74" xfId="18"/>
    <cellStyle name="ex75" xfId="19"/>
    <cellStyle name="st57" xfId="2"/>
    <cellStyle name="style0" xfId="26"/>
    <cellStyle name="td" xfId="27"/>
    <cellStyle name="tr" xfId="23"/>
    <cellStyle name="xl_bot_header" xfId="3"/>
    <cellStyle name="xl_header" xfId="1"/>
    <cellStyle name="xl_total_left" xfId="2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7"/>
  <sheetViews>
    <sheetView showGridLines="0" tabSelected="1" workbookViewId="0">
      <pane ySplit="4" topLeftCell="A59" activePane="bottomLeft" state="frozen"/>
      <selection pane="bottomLeft" activeCell="I65" sqref="I65"/>
    </sheetView>
  </sheetViews>
  <sheetFormatPr defaultRowHeight="15" outlineLevelRow="3"/>
  <cols>
    <col min="1" max="1" width="11.5703125" style="1" customWidth="1"/>
    <col min="2" max="2" width="40.5703125" style="1" customWidth="1"/>
    <col min="3" max="3" width="14.42578125" style="1" customWidth="1"/>
    <col min="4" max="4" width="12.5703125" style="1" customWidth="1"/>
    <col min="5" max="5" width="11.5703125" style="1" customWidth="1"/>
    <col min="6" max="6" width="11.42578125" style="1" customWidth="1"/>
    <col min="7" max="7" width="10.5703125" style="1" customWidth="1"/>
    <col min="8" max="16384" width="9.140625" style="1"/>
  </cols>
  <sheetData>
    <row r="1" spans="1:7" ht="15.95" customHeight="1">
      <c r="A1" s="27" t="s">
        <v>303</v>
      </c>
      <c r="B1" s="27"/>
      <c r="C1" s="27"/>
      <c r="D1" s="27"/>
      <c r="E1" s="27"/>
      <c r="F1" s="27"/>
      <c r="G1" s="27"/>
    </row>
    <row r="2" spans="1:7" ht="15.95" customHeight="1">
      <c r="A2" s="28"/>
      <c r="B2" s="29"/>
      <c r="C2" s="29"/>
      <c r="D2" s="29"/>
      <c r="E2" s="29"/>
    </row>
    <row r="3" spans="1:7" ht="15.2" customHeight="1">
      <c r="A3" s="26" t="s">
        <v>0</v>
      </c>
      <c r="B3" s="26"/>
      <c r="C3" s="26"/>
      <c r="D3" s="26"/>
      <c r="E3" s="26"/>
      <c r="F3" s="26"/>
      <c r="G3" s="26"/>
    </row>
    <row r="4" spans="1:7" ht="65.25" customHeight="1">
      <c r="A4" s="2" t="s">
        <v>288</v>
      </c>
      <c r="B4" s="2" t="s">
        <v>289</v>
      </c>
      <c r="C4" s="2" t="s">
        <v>293</v>
      </c>
      <c r="D4" s="2" t="s">
        <v>294</v>
      </c>
      <c r="E4" s="2" t="s">
        <v>290</v>
      </c>
      <c r="F4" s="3" t="s">
        <v>291</v>
      </c>
      <c r="G4" s="3" t="s">
        <v>292</v>
      </c>
    </row>
    <row r="5" spans="1:7" ht="51">
      <c r="A5" s="4" t="s">
        <v>1</v>
      </c>
      <c r="B5" s="5" t="s">
        <v>2</v>
      </c>
      <c r="C5" s="6">
        <v>2764.3</v>
      </c>
      <c r="D5" s="6">
        <v>4042.2130999999999</v>
      </c>
      <c r="E5" s="7">
        <v>4042.2130999999999</v>
      </c>
      <c r="F5" s="24">
        <f>E5/D5*100</f>
        <v>100</v>
      </c>
      <c r="G5" s="24">
        <f>E5*100/C5-100</f>
        <v>46.229175559816213</v>
      </c>
    </row>
    <row r="6" spans="1:7" ht="38.25" outlineLevel="1">
      <c r="A6" s="9" t="s">
        <v>3</v>
      </c>
      <c r="B6" s="10" t="s">
        <v>4</v>
      </c>
      <c r="C6" s="11">
        <v>2764.3</v>
      </c>
      <c r="D6" s="11">
        <v>4042.2130999999999</v>
      </c>
      <c r="E6" s="12">
        <v>4042.2130999999999</v>
      </c>
      <c r="F6" s="24">
        <f t="shared" ref="F6:F71" si="0">E6/D6*100</f>
        <v>100</v>
      </c>
      <c r="G6" s="24">
        <f t="shared" ref="G6:G69" si="1">E6*100/C6-100</f>
        <v>46.229175559816213</v>
      </c>
    </row>
    <row r="7" spans="1:7" ht="76.5" outlineLevel="2">
      <c r="A7" s="13" t="s">
        <v>5</v>
      </c>
      <c r="B7" s="14" t="s">
        <v>6</v>
      </c>
      <c r="C7" s="15">
        <v>880.6</v>
      </c>
      <c r="D7" s="15">
        <v>3992.2130999999999</v>
      </c>
      <c r="E7" s="16">
        <v>3992.2130999999999</v>
      </c>
      <c r="F7" s="24">
        <f t="shared" si="0"/>
        <v>100</v>
      </c>
      <c r="G7" s="24">
        <f t="shared" si="1"/>
        <v>353.35147626618215</v>
      </c>
    </row>
    <row r="8" spans="1:7" ht="38.25" outlineLevel="2">
      <c r="A8" s="13" t="s">
        <v>7</v>
      </c>
      <c r="B8" s="14" t="s">
        <v>8</v>
      </c>
      <c r="C8" s="15">
        <v>50</v>
      </c>
      <c r="D8" s="15">
        <v>50</v>
      </c>
      <c r="E8" s="16">
        <v>50</v>
      </c>
      <c r="F8" s="24">
        <f t="shared" si="0"/>
        <v>100</v>
      </c>
      <c r="G8" s="24">
        <f t="shared" si="1"/>
        <v>0</v>
      </c>
    </row>
    <row r="9" spans="1:7" ht="38.25" outlineLevel="2">
      <c r="A9" s="13" t="s">
        <v>295</v>
      </c>
      <c r="B9" s="14" t="s">
        <v>296</v>
      </c>
      <c r="C9" s="15">
        <v>1833.7</v>
      </c>
      <c r="D9" s="15"/>
      <c r="E9" s="16"/>
      <c r="F9" s="24"/>
      <c r="G9" s="24">
        <f t="shared" si="1"/>
        <v>-100</v>
      </c>
    </row>
    <row r="10" spans="1:7" ht="38.25" outlineLevel="2">
      <c r="A10" s="17" t="s">
        <v>297</v>
      </c>
      <c r="B10" s="18" t="s">
        <v>296</v>
      </c>
      <c r="C10" s="19">
        <v>1833.7</v>
      </c>
      <c r="D10" s="15"/>
      <c r="E10" s="16"/>
      <c r="F10" s="8"/>
      <c r="G10" s="8">
        <f t="shared" si="1"/>
        <v>-100</v>
      </c>
    </row>
    <row r="11" spans="1:7" ht="38.25">
      <c r="A11" s="4" t="s">
        <v>9</v>
      </c>
      <c r="B11" s="5" t="s">
        <v>10</v>
      </c>
      <c r="C11" s="6">
        <v>65383.442860000003</v>
      </c>
      <c r="D11" s="6">
        <v>92491.283420000007</v>
      </c>
      <c r="E11" s="7">
        <v>87243.856450000007</v>
      </c>
      <c r="F11" s="24">
        <f t="shared" si="0"/>
        <v>94.326571352489935</v>
      </c>
      <c r="G11" s="24">
        <f t="shared" si="1"/>
        <v>33.434173291865108</v>
      </c>
    </row>
    <row r="12" spans="1:7" ht="25.5" outlineLevel="1">
      <c r="A12" s="9" t="s">
        <v>11</v>
      </c>
      <c r="B12" s="10" t="s">
        <v>12</v>
      </c>
      <c r="C12" s="11">
        <v>22059.685000000001</v>
      </c>
      <c r="D12" s="11">
        <v>23667.451959999999</v>
      </c>
      <c r="E12" s="12">
        <v>21219.915300000001</v>
      </c>
      <c r="F12" s="24">
        <f t="shared" si="0"/>
        <v>89.658638943742048</v>
      </c>
      <c r="G12" s="24">
        <f t="shared" si="1"/>
        <v>-3.8068073048187188</v>
      </c>
    </row>
    <row r="13" spans="1:7" ht="38.25" outlineLevel="2">
      <c r="A13" s="13" t="s">
        <v>13</v>
      </c>
      <c r="B13" s="14" t="s">
        <v>14</v>
      </c>
      <c r="C13" s="15">
        <v>205.2</v>
      </c>
      <c r="D13" s="15">
        <v>256.28699999999998</v>
      </c>
      <c r="E13" s="16">
        <v>256.28699999999998</v>
      </c>
      <c r="F13" s="24">
        <f t="shared" si="0"/>
        <v>100</v>
      </c>
      <c r="G13" s="24">
        <f t="shared" si="1"/>
        <v>24.896198830409347</v>
      </c>
    </row>
    <row r="14" spans="1:7" ht="25.5" outlineLevel="2">
      <c r="A14" s="13" t="s">
        <v>15</v>
      </c>
      <c r="B14" s="14" t="s">
        <v>16</v>
      </c>
      <c r="C14" s="15">
        <v>1000</v>
      </c>
      <c r="D14" s="15">
        <v>2095.4449500000001</v>
      </c>
      <c r="E14" s="16">
        <v>573.62405999999999</v>
      </c>
      <c r="F14" s="24">
        <f t="shared" si="0"/>
        <v>27.374809345385092</v>
      </c>
      <c r="G14" s="24">
        <f t="shared" si="1"/>
        <v>-42.637594000000007</v>
      </c>
    </row>
    <row r="15" spans="1:7" ht="25.5" outlineLevel="2">
      <c r="A15" s="13" t="s">
        <v>17</v>
      </c>
      <c r="B15" s="14" t="s">
        <v>18</v>
      </c>
      <c r="C15" s="15">
        <v>6000</v>
      </c>
      <c r="D15" s="15">
        <v>1604.35869</v>
      </c>
      <c r="E15" s="16">
        <v>1404.35869</v>
      </c>
      <c r="F15" s="24">
        <f t="shared" si="0"/>
        <v>87.533959753102337</v>
      </c>
      <c r="G15" s="24">
        <f t="shared" si="1"/>
        <v>-76.594021833333329</v>
      </c>
    </row>
    <row r="16" spans="1:7" ht="63.75" outlineLevel="2">
      <c r="A16" s="13" t="s">
        <v>19</v>
      </c>
      <c r="B16" s="14" t="s">
        <v>298</v>
      </c>
      <c r="C16" s="15">
        <v>14854.485000000001</v>
      </c>
      <c r="D16" s="15">
        <v>19711.36132</v>
      </c>
      <c r="E16" s="16">
        <v>18985.645550000001</v>
      </c>
      <c r="F16" s="24">
        <f t="shared" si="0"/>
        <v>96.318286909673475</v>
      </c>
      <c r="G16" s="24">
        <f t="shared" si="1"/>
        <v>27.810863520344199</v>
      </c>
    </row>
    <row r="17" spans="1:7" ht="51" outlineLevel="3">
      <c r="A17" s="17" t="s">
        <v>20</v>
      </c>
      <c r="B17" s="18" t="s">
        <v>298</v>
      </c>
      <c r="C17" s="19">
        <v>14854.485000000001</v>
      </c>
      <c r="D17" s="19">
        <v>19711.36132</v>
      </c>
      <c r="E17" s="20">
        <v>18985.645550000001</v>
      </c>
      <c r="F17" s="8">
        <f t="shared" si="0"/>
        <v>96.318286909673475</v>
      </c>
      <c r="G17" s="8">
        <f t="shared" si="1"/>
        <v>27.810863520344199</v>
      </c>
    </row>
    <row r="18" spans="1:7" ht="25.5" outlineLevel="1">
      <c r="A18" s="9" t="s">
        <v>21</v>
      </c>
      <c r="B18" s="10" t="s">
        <v>22</v>
      </c>
      <c r="C18" s="11">
        <v>2244.95786</v>
      </c>
      <c r="D18" s="11">
        <v>2529.2807200000002</v>
      </c>
      <c r="E18" s="12">
        <v>2392.8357999999998</v>
      </c>
      <c r="F18" s="24">
        <f t="shared" si="0"/>
        <v>94.605386467343152</v>
      </c>
      <c r="G18" s="24">
        <f t="shared" si="1"/>
        <v>6.5871142899760287</v>
      </c>
    </row>
    <row r="19" spans="1:7" ht="140.25" outlineLevel="2">
      <c r="A19" s="13" t="s">
        <v>23</v>
      </c>
      <c r="B19" s="14" t="s">
        <v>24</v>
      </c>
      <c r="C19" s="15">
        <v>150</v>
      </c>
      <c r="D19" s="15">
        <v>150</v>
      </c>
      <c r="E19" s="16">
        <v>150</v>
      </c>
      <c r="F19" s="24">
        <f t="shared" si="0"/>
        <v>100</v>
      </c>
      <c r="G19" s="24">
        <f t="shared" si="1"/>
        <v>0</v>
      </c>
    </row>
    <row r="20" spans="1:7" ht="25.5" outlineLevel="2">
      <c r="A20" s="13" t="s">
        <v>25</v>
      </c>
      <c r="B20" s="14" t="s">
        <v>299</v>
      </c>
      <c r="C20" s="15">
        <v>2094.95786</v>
      </c>
      <c r="D20" s="15">
        <v>2379.2807200000002</v>
      </c>
      <c r="E20" s="16">
        <v>2242.8357999999998</v>
      </c>
      <c r="F20" s="24">
        <f t="shared" si="0"/>
        <v>94.265287031788318</v>
      </c>
      <c r="G20" s="24">
        <f t="shared" si="1"/>
        <v>7.0587548715657675</v>
      </c>
    </row>
    <row r="21" spans="1:7" ht="25.5" outlineLevel="3">
      <c r="A21" s="17" t="s">
        <v>26</v>
      </c>
      <c r="B21" s="18" t="s">
        <v>299</v>
      </c>
      <c r="C21" s="19">
        <v>2094.95786</v>
      </c>
      <c r="D21" s="19">
        <v>2379.2807200000002</v>
      </c>
      <c r="E21" s="20">
        <v>2242.8357999999998</v>
      </c>
      <c r="F21" s="8">
        <f t="shared" si="0"/>
        <v>94.265287031788318</v>
      </c>
      <c r="G21" s="8">
        <f t="shared" si="1"/>
        <v>7.0587548715657675</v>
      </c>
    </row>
    <row r="22" spans="1:7" ht="25.5" outlineLevel="1">
      <c r="A22" s="9" t="s">
        <v>27</v>
      </c>
      <c r="B22" s="10" t="s">
        <v>28</v>
      </c>
      <c r="C22" s="11">
        <v>2910</v>
      </c>
      <c r="D22" s="11">
        <v>3033.2</v>
      </c>
      <c r="E22" s="12">
        <v>2468.1062700000002</v>
      </c>
      <c r="F22" s="24">
        <f t="shared" si="0"/>
        <v>81.369717460108149</v>
      </c>
      <c r="G22" s="24">
        <f t="shared" si="1"/>
        <v>-15.185351546391743</v>
      </c>
    </row>
    <row r="23" spans="1:7" ht="38.25" outlineLevel="2">
      <c r="A23" s="13" t="s">
        <v>29</v>
      </c>
      <c r="B23" s="14" t="s">
        <v>30</v>
      </c>
      <c r="C23" s="15">
        <v>2910</v>
      </c>
      <c r="D23" s="15">
        <v>3033.2</v>
      </c>
      <c r="E23" s="16">
        <v>2468.1062700000002</v>
      </c>
      <c r="F23" s="24">
        <f t="shared" si="0"/>
        <v>81.369717460108149</v>
      </c>
      <c r="G23" s="24">
        <f t="shared" si="1"/>
        <v>-15.185351546391743</v>
      </c>
    </row>
    <row r="24" spans="1:7" ht="25.5" outlineLevel="1">
      <c r="A24" s="9" t="s">
        <v>31</v>
      </c>
      <c r="B24" s="10" t="s">
        <v>32</v>
      </c>
      <c r="C24" s="11"/>
      <c r="D24" s="11">
        <v>135.05500000000001</v>
      </c>
      <c r="E24" s="12">
        <v>72.081999999999994</v>
      </c>
      <c r="F24" s="24">
        <f t="shared" si="0"/>
        <v>53.372329791566386</v>
      </c>
      <c r="G24" s="24"/>
    </row>
    <row r="25" spans="1:7" ht="25.5" outlineLevel="2">
      <c r="A25" s="13" t="s">
        <v>33</v>
      </c>
      <c r="B25" s="14" t="s">
        <v>34</v>
      </c>
      <c r="C25" s="21"/>
      <c r="D25" s="15">
        <v>10.412000000000001</v>
      </c>
      <c r="E25" s="16">
        <v>0</v>
      </c>
      <c r="F25" s="24">
        <f t="shared" si="0"/>
        <v>0</v>
      </c>
      <c r="G25" s="24"/>
    </row>
    <row r="26" spans="1:7" ht="38.25" outlineLevel="2">
      <c r="A26" s="13" t="s">
        <v>35</v>
      </c>
      <c r="B26" s="14" t="s">
        <v>36</v>
      </c>
      <c r="C26" s="21"/>
      <c r="D26" s="15">
        <v>124.643</v>
      </c>
      <c r="E26" s="16">
        <v>72.081999999999994</v>
      </c>
      <c r="F26" s="24">
        <f t="shared" si="0"/>
        <v>57.830764663880039</v>
      </c>
      <c r="G26" s="24"/>
    </row>
    <row r="27" spans="1:7" ht="25.5" outlineLevel="1">
      <c r="A27" s="9" t="s">
        <v>37</v>
      </c>
      <c r="B27" s="10" t="s">
        <v>38</v>
      </c>
      <c r="C27" s="11">
        <v>38168.800000000003</v>
      </c>
      <c r="D27" s="11">
        <v>63126.295740000001</v>
      </c>
      <c r="E27" s="12">
        <v>61090.917079999999</v>
      </c>
      <c r="F27" s="24">
        <f t="shared" si="0"/>
        <v>96.775703950088925</v>
      </c>
      <c r="G27" s="24">
        <f>E27*100/C27-100</f>
        <v>60.054591918006309</v>
      </c>
    </row>
    <row r="28" spans="1:7" ht="51" outlineLevel="2">
      <c r="A28" s="13" t="s">
        <v>39</v>
      </c>
      <c r="B28" s="14" t="s">
        <v>40</v>
      </c>
      <c r="C28" s="15">
        <v>30</v>
      </c>
      <c r="D28" s="15">
        <v>26.85</v>
      </c>
      <c r="E28" s="16">
        <v>26.85</v>
      </c>
      <c r="F28" s="24">
        <f t="shared" si="0"/>
        <v>100</v>
      </c>
      <c r="G28" s="24">
        <f t="shared" si="1"/>
        <v>-10.5</v>
      </c>
    </row>
    <row r="29" spans="1:7" ht="114.75" outlineLevel="2">
      <c r="A29" s="13" t="s">
        <v>41</v>
      </c>
      <c r="B29" s="14" t="s">
        <v>42</v>
      </c>
      <c r="C29" s="15">
        <v>5228.5</v>
      </c>
      <c r="D29" s="15">
        <v>28501.55517</v>
      </c>
      <c r="E29" s="16">
        <v>27730.324909999999</v>
      </c>
      <c r="F29" s="24">
        <f t="shared" si="0"/>
        <v>97.294076567401561</v>
      </c>
      <c r="G29" s="24">
        <f t="shared" si="1"/>
        <v>430.36865085588602</v>
      </c>
    </row>
    <row r="30" spans="1:7" ht="114.75" outlineLevel="3">
      <c r="A30" s="17" t="s">
        <v>41</v>
      </c>
      <c r="B30" s="18" t="s">
        <v>42</v>
      </c>
      <c r="C30" s="19">
        <v>4113.5</v>
      </c>
      <c r="D30" s="19">
        <v>1873.7151699999999</v>
      </c>
      <c r="E30" s="20">
        <v>1102.4849099999999</v>
      </c>
      <c r="F30" s="8">
        <f t="shared" si="0"/>
        <v>58.839514545852765</v>
      </c>
      <c r="G30" s="8">
        <f t="shared" si="1"/>
        <v>-73.198373404643249</v>
      </c>
    </row>
    <row r="31" spans="1:7" ht="114.75" outlineLevel="3">
      <c r="A31" s="17" t="s">
        <v>43</v>
      </c>
      <c r="B31" s="18" t="s">
        <v>42</v>
      </c>
      <c r="C31" s="8"/>
      <c r="D31" s="19">
        <v>25512.84</v>
      </c>
      <c r="E31" s="20">
        <v>25512.84</v>
      </c>
      <c r="F31" s="8">
        <f t="shared" si="0"/>
        <v>100</v>
      </c>
      <c r="G31" s="8" t="e">
        <f t="shared" si="1"/>
        <v>#DIV/0!</v>
      </c>
    </row>
    <row r="32" spans="1:7" ht="114.75" outlineLevel="3">
      <c r="A32" s="17" t="s">
        <v>44</v>
      </c>
      <c r="B32" s="18" t="s">
        <v>42</v>
      </c>
      <c r="C32" s="19">
        <v>1115</v>
      </c>
      <c r="D32" s="19">
        <v>1115</v>
      </c>
      <c r="E32" s="20">
        <v>1115</v>
      </c>
      <c r="F32" s="8">
        <f t="shared" si="0"/>
        <v>100</v>
      </c>
      <c r="G32" s="8">
        <f t="shared" si="1"/>
        <v>0</v>
      </c>
    </row>
    <row r="33" spans="1:7" outlineLevel="2">
      <c r="A33" s="13" t="s">
        <v>45</v>
      </c>
      <c r="B33" s="14" t="s">
        <v>46</v>
      </c>
      <c r="C33" s="15">
        <v>1400</v>
      </c>
      <c r="D33" s="15">
        <v>1400</v>
      </c>
      <c r="E33" s="16">
        <v>1393</v>
      </c>
      <c r="F33" s="24">
        <f t="shared" si="0"/>
        <v>99.5</v>
      </c>
      <c r="G33" s="24">
        <f t="shared" si="1"/>
        <v>-0.5</v>
      </c>
    </row>
    <row r="34" spans="1:7" ht="38.25" outlineLevel="2">
      <c r="A34" s="13" t="s">
        <v>47</v>
      </c>
      <c r="B34" s="14" t="s">
        <v>48</v>
      </c>
      <c r="C34" s="15">
        <v>1649.6</v>
      </c>
      <c r="D34" s="15">
        <v>1146.3676800000001</v>
      </c>
      <c r="E34" s="16">
        <v>722.90997000000004</v>
      </c>
      <c r="F34" s="24">
        <f t="shared" si="0"/>
        <v>63.060916895354204</v>
      </c>
      <c r="G34" s="24">
        <f t="shared" si="1"/>
        <v>-56.176650703200771</v>
      </c>
    </row>
    <row r="35" spans="1:7" ht="51" outlineLevel="2">
      <c r="A35" s="13" t="s">
        <v>49</v>
      </c>
      <c r="B35" s="14" t="s">
        <v>50</v>
      </c>
      <c r="C35" s="15">
        <v>26459.752629999999</v>
      </c>
      <c r="D35" s="15">
        <v>26561.33007</v>
      </c>
      <c r="E35" s="16">
        <v>25799.424739999999</v>
      </c>
      <c r="F35" s="24">
        <f t="shared" si="0"/>
        <v>97.131524181989121</v>
      </c>
      <c r="G35" s="24">
        <f t="shared" si="1"/>
        <v>-2.4955935878679441</v>
      </c>
    </row>
    <row r="36" spans="1:7" ht="51" outlineLevel="3">
      <c r="A36" s="17" t="s">
        <v>49</v>
      </c>
      <c r="B36" s="18" t="s">
        <v>50</v>
      </c>
      <c r="C36" s="19">
        <v>11996.92434</v>
      </c>
      <c r="D36" s="19">
        <v>12098.50179</v>
      </c>
      <c r="E36" s="20">
        <v>11336.596460000001</v>
      </c>
      <c r="F36" s="8">
        <f t="shared" si="0"/>
        <v>93.702481983101819</v>
      </c>
      <c r="G36" s="8">
        <f t="shared" si="1"/>
        <v>-5.504143072723565</v>
      </c>
    </row>
    <row r="37" spans="1:7" ht="51" outlineLevel="3">
      <c r="A37" s="17" t="s">
        <v>51</v>
      </c>
      <c r="B37" s="18" t="s">
        <v>50</v>
      </c>
      <c r="C37" s="19">
        <v>14462.828289999999</v>
      </c>
      <c r="D37" s="19">
        <v>14462.82828</v>
      </c>
      <c r="E37" s="20">
        <v>14462.82828</v>
      </c>
      <c r="F37" s="8">
        <f t="shared" si="0"/>
        <v>100</v>
      </c>
      <c r="G37" s="8">
        <f t="shared" si="1"/>
        <v>-6.9142771508268197E-8</v>
      </c>
    </row>
    <row r="38" spans="1:7" ht="38.25" outlineLevel="2">
      <c r="A38" s="13" t="s">
        <v>52</v>
      </c>
      <c r="B38" s="14" t="s">
        <v>53</v>
      </c>
      <c r="C38" s="15">
        <v>520.94736999999998</v>
      </c>
      <c r="D38" s="15">
        <v>520.94736999999998</v>
      </c>
      <c r="E38" s="16">
        <v>500.9</v>
      </c>
      <c r="F38" s="24">
        <f t="shared" si="0"/>
        <v>96.151747536416195</v>
      </c>
      <c r="G38" s="24">
        <f t="shared" si="1"/>
        <v>-3.8482524635837905</v>
      </c>
    </row>
    <row r="39" spans="1:7" ht="38.25" outlineLevel="3">
      <c r="A39" s="17" t="s">
        <v>52</v>
      </c>
      <c r="B39" s="18" t="s">
        <v>53</v>
      </c>
      <c r="C39" s="19">
        <v>120</v>
      </c>
      <c r="D39" s="19">
        <v>120</v>
      </c>
      <c r="E39" s="20">
        <v>120</v>
      </c>
      <c r="F39" s="8">
        <f t="shared" si="0"/>
        <v>100</v>
      </c>
      <c r="G39" s="8">
        <f t="shared" si="1"/>
        <v>0</v>
      </c>
    </row>
    <row r="40" spans="1:7" ht="38.25" outlineLevel="3">
      <c r="A40" s="17" t="s">
        <v>54</v>
      </c>
      <c r="B40" s="18" t="s">
        <v>53</v>
      </c>
      <c r="C40" s="19">
        <v>400.94736999999998</v>
      </c>
      <c r="D40" s="19">
        <v>400.94736999999998</v>
      </c>
      <c r="E40" s="20">
        <v>380.9</v>
      </c>
      <c r="F40" s="8">
        <f t="shared" si="0"/>
        <v>94.999999625886062</v>
      </c>
      <c r="G40" s="8">
        <f t="shared" si="1"/>
        <v>-5.0000003741139381</v>
      </c>
    </row>
    <row r="41" spans="1:7" ht="114.75" outlineLevel="2">
      <c r="A41" s="13" t="s">
        <v>55</v>
      </c>
      <c r="B41" s="14" t="s">
        <v>56</v>
      </c>
      <c r="C41" s="15">
        <v>2380</v>
      </c>
      <c r="D41" s="15">
        <v>3409.6480000000001</v>
      </c>
      <c r="E41" s="16">
        <v>3409.5760500000001</v>
      </c>
      <c r="F41" s="24">
        <f t="shared" si="0"/>
        <v>99.997889811499604</v>
      </c>
      <c r="G41" s="24">
        <f t="shared" si="1"/>
        <v>43.259497899159669</v>
      </c>
    </row>
    <row r="42" spans="1:7" ht="114.75" outlineLevel="3">
      <c r="A42" s="17" t="s">
        <v>57</v>
      </c>
      <c r="B42" s="18" t="s">
        <v>56</v>
      </c>
      <c r="C42" s="19">
        <v>2380</v>
      </c>
      <c r="D42" s="19">
        <v>3409.6480000000001</v>
      </c>
      <c r="E42" s="20">
        <v>3409.5760500000001</v>
      </c>
      <c r="F42" s="8">
        <f t="shared" si="0"/>
        <v>99.997889811499604</v>
      </c>
      <c r="G42" s="8">
        <f t="shared" si="1"/>
        <v>43.259497899159669</v>
      </c>
    </row>
    <row r="43" spans="1:7" ht="63.75" outlineLevel="2">
      <c r="A43" s="13" t="s">
        <v>58</v>
      </c>
      <c r="B43" s="14" t="s">
        <v>59</v>
      </c>
      <c r="C43" s="15">
        <v>500</v>
      </c>
      <c r="D43" s="15">
        <v>1559.59745</v>
      </c>
      <c r="E43" s="16">
        <v>1507.9314099999999</v>
      </c>
      <c r="F43" s="24">
        <f t="shared" si="0"/>
        <v>96.687219512958293</v>
      </c>
      <c r="G43" s="24">
        <f t="shared" si="1"/>
        <v>201.58628199999998</v>
      </c>
    </row>
    <row r="44" spans="1:7" ht="63.75">
      <c r="A44" s="4" t="s">
        <v>60</v>
      </c>
      <c r="B44" s="5" t="s">
        <v>61</v>
      </c>
      <c r="C44" s="6">
        <v>58676.018510000002</v>
      </c>
      <c r="D44" s="6">
        <v>280247.53713000001</v>
      </c>
      <c r="E44" s="7">
        <v>71183.038700000005</v>
      </c>
      <c r="F44" s="24">
        <f t="shared" si="0"/>
        <v>25.400058615673014</v>
      </c>
      <c r="G44" s="24">
        <f t="shared" si="1"/>
        <v>21.315386605293369</v>
      </c>
    </row>
    <row r="45" spans="1:7" ht="38.25" outlineLevel="2">
      <c r="A45" s="13" t="s">
        <v>62</v>
      </c>
      <c r="B45" s="14" t="s">
        <v>63</v>
      </c>
      <c r="C45" s="15">
        <v>25</v>
      </c>
      <c r="D45" s="15">
        <v>168</v>
      </c>
      <c r="E45" s="16">
        <v>0</v>
      </c>
      <c r="F45" s="24">
        <f t="shared" si="0"/>
        <v>0</v>
      </c>
      <c r="G45" s="24">
        <f t="shared" si="1"/>
        <v>-100</v>
      </c>
    </row>
    <row r="46" spans="1:7" ht="25.5" outlineLevel="2">
      <c r="A46" s="13" t="s">
        <v>64</v>
      </c>
      <c r="B46" s="14" t="s">
        <v>65</v>
      </c>
      <c r="C46" s="15">
        <v>90</v>
      </c>
      <c r="D46" s="15">
        <v>71.5</v>
      </c>
      <c r="E46" s="16">
        <v>71.5</v>
      </c>
      <c r="F46" s="24">
        <f t="shared" si="0"/>
        <v>100</v>
      </c>
      <c r="G46" s="24">
        <f t="shared" si="1"/>
        <v>-20.555555555555557</v>
      </c>
    </row>
    <row r="47" spans="1:7" outlineLevel="2">
      <c r="A47" s="13" t="s">
        <v>66</v>
      </c>
      <c r="B47" s="14" t="s">
        <v>67</v>
      </c>
      <c r="C47" s="15">
        <v>1000</v>
      </c>
      <c r="D47" s="15">
        <v>1585</v>
      </c>
      <c r="E47" s="16">
        <v>590</v>
      </c>
      <c r="F47" s="24">
        <f t="shared" si="0"/>
        <v>37.223974763406943</v>
      </c>
      <c r="G47" s="24">
        <f t="shared" si="1"/>
        <v>-41</v>
      </c>
    </row>
    <row r="48" spans="1:7" ht="38.25" outlineLevel="2">
      <c r="A48" s="13" t="s">
        <v>68</v>
      </c>
      <c r="B48" s="14" t="s">
        <v>69</v>
      </c>
      <c r="C48" s="21"/>
      <c r="D48" s="15">
        <v>21204.594000000001</v>
      </c>
      <c r="E48" s="16">
        <v>20882.325199999999</v>
      </c>
      <c r="F48" s="24">
        <f t="shared" si="0"/>
        <v>98.480193490146519</v>
      </c>
      <c r="G48" s="24" t="e">
        <f t="shared" si="1"/>
        <v>#DIV/0!</v>
      </c>
    </row>
    <row r="49" spans="1:7" ht="38.25" outlineLevel="3">
      <c r="A49" s="17" t="s">
        <v>70</v>
      </c>
      <c r="B49" s="18" t="s">
        <v>69</v>
      </c>
      <c r="C49" s="22"/>
      <c r="D49" s="19">
        <v>9248.1090000000004</v>
      </c>
      <c r="E49" s="20">
        <v>8925.8402000000006</v>
      </c>
      <c r="F49" s="8">
        <f t="shared" si="0"/>
        <v>96.515300587395757</v>
      </c>
      <c r="G49" s="8" t="e">
        <f t="shared" si="1"/>
        <v>#DIV/0!</v>
      </c>
    </row>
    <row r="50" spans="1:7" ht="38.25" outlineLevel="3">
      <c r="A50" s="17" t="s">
        <v>71</v>
      </c>
      <c r="B50" s="18" t="s">
        <v>69</v>
      </c>
      <c r="C50" s="22"/>
      <c r="D50" s="19">
        <v>11956.485000000001</v>
      </c>
      <c r="E50" s="20">
        <v>11956.485000000001</v>
      </c>
      <c r="F50" s="8">
        <f t="shared" si="0"/>
        <v>100</v>
      </c>
      <c r="G50" s="8" t="e">
        <f t="shared" si="1"/>
        <v>#DIV/0!</v>
      </c>
    </row>
    <row r="51" spans="1:7" ht="51" outlineLevel="2">
      <c r="A51" s="13" t="s">
        <v>72</v>
      </c>
      <c r="B51" s="14" t="s">
        <v>73</v>
      </c>
      <c r="C51" s="15">
        <v>834.49800000000005</v>
      </c>
      <c r="D51" s="15">
        <v>857.03399999999999</v>
      </c>
      <c r="E51" s="16">
        <v>0</v>
      </c>
      <c r="F51" s="8">
        <f t="shared" si="0"/>
        <v>0</v>
      </c>
      <c r="G51" s="8">
        <f t="shared" si="1"/>
        <v>-100</v>
      </c>
    </row>
    <row r="52" spans="1:7" ht="51" outlineLevel="3">
      <c r="A52" s="17" t="s">
        <v>74</v>
      </c>
      <c r="B52" s="18" t="s">
        <v>73</v>
      </c>
      <c r="C52" s="19">
        <v>834.49800000000005</v>
      </c>
      <c r="D52" s="19">
        <v>857.03399999999999</v>
      </c>
      <c r="E52" s="20">
        <v>0</v>
      </c>
      <c r="F52" s="8">
        <f t="shared" si="0"/>
        <v>0</v>
      </c>
      <c r="G52" s="8">
        <f t="shared" si="1"/>
        <v>-100</v>
      </c>
    </row>
    <row r="53" spans="1:7" ht="63.75" outlineLevel="2">
      <c r="A53" s="13" t="s">
        <v>75</v>
      </c>
      <c r="B53" s="14" t="s">
        <v>76</v>
      </c>
      <c r="C53" s="15">
        <v>834.49800000000005</v>
      </c>
      <c r="D53" s="15">
        <v>857.03399999999999</v>
      </c>
      <c r="E53" s="16">
        <v>0</v>
      </c>
      <c r="F53" s="8">
        <f t="shared" si="0"/>
        <v>0</v>
      </c>
      <c r="G53" s="8">
        <f t="shared" si="1"/>
        <v>-100</v>
      </c>
    </row>
    <row r="54" spans="1:7" ht="63.75" outlineLevel="3">
      <c r="A54" s="17" t="s">
        <v>77</v>
      </c>
      <c r="B54" s="18" t="s">
        <v>76</v>
      </c>
      <c r="C54" s="19">
        <v>834.49800000000005</v>
      </c>
      <c r="D54" s="19">
        <v>857.03399999999999</v>
      </c>
      <c r="E54" s="20">
        <v>0</v>
      </c>
      <c r="F54" s="8">
        <f t="shared" si="0"/>
        <v>0</v>
      </c>
      <c r="G54" s="8">
        <f t="shared" si="1"/>
        <v>-100</v>
      </c>
    </row>
    <row r="55" spans="1:7" ht="25.5" outlineLevel="2">
      <c r="A55" s="13" t="s">
        <v>78</v>
      </c>
      <c r="B55" s="14" t="s">
        <v>79</v>
      </c>
      <c r="C55" s="15">
        <v>500</v>
      </c>
      <c r="D55" s="15">
        <v>1460.3715</v>
      </c>
      <c r="E55" s="16">
        <v>1460.3715</v>
      </c>
      <c r="F55" s="8">
        <f t="shared" si="0"/>
        <v>100</v>
      </c>
      <c r="G55" s="8">
        <f t="shared" si="1"/>
        <v>192.07429999999999</v>
      </c>
    </row>
    <row r="56" spans="1:7" ht="25.5" outlineLevel="3">
      <c r="A56" s="17" t="s">
        <v>80</v>
      </c>
      <c r="B56" s="18" t="s">
        <v>79</v>
      </c>
      <c r="C56" s="19">
        <v>500</v>
      </c>
      <c r="D56" s="19">
        <v>1460.3715</v>
      </c>
      <c r="E56" s="20">
        <v>1460.3715</v>
      </c>
      <c r="F56" s="8">
        <f t="shared" si="0"/>
        <v>100</v>
      </c>
      <c r="G56" s="8">
        <f t="shared" si="1"/>
        <v>192.07429999999999</v>
      </c>
    </row>
    <row r="57" spans="1:7" ht="38.25" outlineLevel="2">
      <c r="A57" s="13" t="s">
        <v>81</v>
      </c>
      <c r="B57" s="14" t="s">
        <v>300</v>
      </c>
      <c r="C57" s="15">
        <v>55392.022510000003</v>
      </c>
      <c r="D57" s="15">
        <v>254044.00362999999</v>
      </c>
      <c r="E57" s="16">
        <v>48178.841999999997</v>
      </c>
      <c r="F57" s="8">
        <f t="shared" si="0"/>
        <v>18.964762526010894</v>
      </c>
      <c r="G57" s="8">
        <f t="shared" si="1"/>
        <v>-13.022056576283717</v>
      </c>
    </row>
    <row r="58" spans="1:7" ht="38.25" outlineLevel="3">
      <c r="A58" s="17" t="s">
        <v>82</v>
      </c>
      <c r="B58" s="18" t="s">
        <v>300</v>
      </c>
      <c r="C58" s="19">
        <v>52622.421369999996</v>
      </c>
      <c r="D58" s="19">
        <v>241341.80345000001</v>
      </c>
      <c r="E58" s="20">
        <v>45769.899890000001</v>
      </c>
      <c r="F58" s="8">
        <f t="shared" si="0"/>
        <v>18.964762521749524</v>
      </c>
      <c r="G58" s="8">
        <f t="shared" si="1"/>
        <v>-13.022056571320405</v>
      </c>
    </row>
    <row r="59" spans="1:7" ht="38.25" outlineLevel="3">
      <c r="A59" s="17" t="s">
        <v>83</v>
      </c>
      <c r="B59" s="18" t="s">
        <v>300</v>
      </c>
      <c r="C59" s="19">
        <v>2215.68091</v>
      </c>
      <c r="D59" s="19">
        <v>10161.76014</v>
      </c>
      <c r="E59" s="20">
        <v>1927.1536900000001</v>
      </c>
      <c r="F59" s="8">
        <f t="shared" si="0"/>
        <v>18.964762634123737</v>
      </c>
      <c r="G59" s="8">
        <f t="shared" si="1"/>
        <v>-13.022056501809189</v>
      </c>
    </row>
    <row r="60" spans="1:7" ht="38.25" outlineLevel="3">
      <c r="A60" s="17" t="s">
        <v>84</v>
      </c>
      <c r="B60" s="18" t="s">
        <v>300</v>
      </c>
      <c r="C60" s="19">
        <v>553.92022999999995</v>
      </c>
      <c r="D60" s="19">
        <v>2540.44004</v>
      </c>
      <c r="E60" s="20">
        <v>481.78841999999997</v>
      </c>
      <c r="F60" s="8">
        <f t="shared" si="0"/>
        <v>18.964762498389845</v>
      </c>
      <c r="G60" s="8">
        <f t="shared" si="1"/>
        <v>-13.02205734569398</v>
      </c>
    </row>
    <row r="61" spans="1:7" ht="51">
      <c r="A61" s="4" t="s">
        <v>85</v>
      </c>
      <c r="B61" s="5" t="s">
        <v>86</v>
      </c>
      <c r="C61" s="6">
        <v>2126.07746</v>
      </c>
      <c r="D61" s="6">
        <v>1194.4774600000001</v>
      </c>
      <c r="E61" s="7">
        <v>28.5</v>
      </c>
      <c r="F61" s="24">
        <f t="shared" si="0"/>
        <v>2.3859805609056863</v>
      </c>
      <c r="G61" s="24">
        <f t="shared" si="1"/>
        <v>-98.659503214901676</v>
      </c>
    </row>
    <row r="62" spans="1:7" ht="51" outlineLevel="2">
      <c r="A62" s="13" t="s">
        <v>87</v>
      </c>
      <c r="B62" s="14" t="s">
        <v>304</v>
      </c>
      <c r="C62" s="15">
        <v>858.97745999999995</v>
      </c>
      <c r="D62" s="15">
        <v>1038.9774600000001</v>
      </c>
      <c r="E62" s="16">
        <v>0</v>
      </c>
      <c r="F62" s="24">
        <f t="shared" si="0"/>
        <v>0</v>
      </c>
      <c r="G62" s="24">
        <f t="shared" si="1"/>
        <v>-100</v>
      </c>
    </row>
    <row r="63" spans="1:7" ht="51" outlineLevel="3">
      <c r="A63" s="17" t="s">
        <v>88</v>
      </c>
      <c r="B63" s="18" t="s">
        <v>304</v>
      </c>
      <c r="C63" s="19">
        <v>858.97745999999995</v>
      </c>
      <c r="D63" s="19">
        <v>1038.9774600000001</v>
      </c>
      <c r="E63" s="20">
        <v>0</v>
      </c>
      <c r="F63" s="8">
        <f t="shared" si="0"/>
        <v>0</v>
      </c>
      <c r="G63" s="8">
        <f t="shared" si="1"/>
        <v>-100</v>
      </c>
    </row>
    <row r="64" spans="1:7" ht="25.5" outlineLevel="2">
      <c r="A64" s="13" t="s">
        <v>89</v>
      </c>
      <c r="B64" s="14" t="s">
        <v>90</v>
      </c>
      <c r="C64" s="15">
        <v>1267.0999999999999</v>
      </c>
      <c r="D64" s="15">
        <v>155.5</v>
      </c>
      <c r="E64" s="16">
        <v>28.5</v>
      </c>
      <c r="F64" s="24">
        <f t="shared" si="0"/>
        <v>18.327974276527332</v>
      </c>
      <c r="G64" s="24">
        <f t="shared" si="1"/>
        <v>-97.750769473601139</v>
      </c>
    </row>
    <row r="65" spans="1:7" ht="51">
      <c r="A65" s="4" t="s">
        <v>91</v>
      </c>
      <c r="B65" s="5" t="s">
        <v>92</v>
      </c>
      <c r="C65" s="6">
        <v>865800.89939999999</v>
      </c>
      <c r="D65" s="6">
        <v>929887.86765000003</v>
      </c>
      <c r="E65" s="7">
        <v>924621.15330000001</v>
      </c>
      <c r="F65" s="24">
        <f t="shared" si="0"/>
        <v>99.433618339025116</v>
      </c>
      <c r="G65" s="24">
        <f t="shared" si="1"/>
        <v>6.7937390618053684</v>
      </c>
    </row>
    <row r="66" spans="1:7" ht="25.5" outlineLevel="1">
      <c r="A66" s="9" t="s">
        <v>93</v>
      </c>
      <c r="B66" s="10" t="s">
        <v>94</v>
      </c>
      <c r="C66" s="11">
        <v>560</v>
      </c>
      <c r="D66" s="11">
        <v>960</v>
      </c>
      <c r="E66" s="12">
        <v>960</v>
      </c>
      <c r="F66" s="24">
        <f t="shared" si="0"/>
        <v>100</v>
      </c>
      <c r="G66" s="24">
        <f t="shared" si="1"/>
        <v>71.428571428571416</v>
      </c>
    </row>
    <row r="67" spans="1:7" ht="38.25" outlineLevel="2">
      <c r="A67" s="13" t="s">
        <v>95</v>
      </c>
      <c r="B67" s="14" t="s">
        <v>96</v>
      </c>
      <c r="C67" s="15">
        <v>560</v>
      </c>
      <c r="D67" s="15">
        <v>960</v>
      </c>
      <c r="E67" s="16">
        <v>960</v>
      </c>
      <c r="F67" s="24">
        <f t="shared" si="0"/>
        <v>100</v>
      </c>
      <c r="G67" s="24">
        <f t="shared" si="1"/>
        <v>71.428571428571416</v>
      </c>
    </row>
    <row r="68" spans="1:7" ht="38.25" outlineLevel="1">
      <c r="A68" s="9" t="s">
        <v>97</v>
      </c>
      <c r="B68" s="10" t="s">
        <v>98</v>
      </c>
      <c r="C68" s="11">
        <v>865240.89939999999</v>
      </c>
      <c r="D68" s="11">
        <v>928927.86765000003</v>
      </c>
      <c r="E68" s="12">
        <v>923661.15330000001</v>
      </c>
      <c r="F68" s="24">
        <f t="shared" si="0"/>
        <v>99.433033012205371</v>
      </c>
      <c r="G68" s="24">
        <f t="shared" si="1"/>
        <v>6.7519061963565719</v>
      </c>
    </row>
    <row r="69" spans="1:7" ht="38.25" outlineLevel="2">
      <c r="A69" s="13" t="s">
        <v>99</v>
      </c>
      <c r="B69" s="14" t="s">
        <v>100</v>
      </c>
      <c r="C69" s="15">
        <v>122017.96291</v>
      </c>
      <c r="D69" s="15">
        <v>159603.97099</v>
      </c>
      <c r="E69" s="16">
        <v>154913.27368000001</v>
      </c>
      <c r="F69" s="24">
        <f t="shared" si="0"/>
        <v>97.06103972169096</v>
      </c>
      <c r="G69" s="24">
        <f t="shared" si="1"/>
        <v>26.959400063303349</v>
      </c>
    </row>
    <row r="70" spans="1:7" ht="38.25" outlineLevel="3">
      <c r="A70" s="17" t="s">
        <v>99</v>
      </c>
      <c r="B70" s="18" t="s">
        <v>100</v>
      </c>
      <c r="C70" s="19">
        <v>47759.071680000001</v>
      </c>
      <c r="D70" s="19">
        <v>75670.640119999996</v>
      </c>
      <c r="E70" s="20">
        <v>71066.824299999993</v>
      </c>
      <c r="F70" s="8">
        <f t="shared" si="0"/>
        <v>93.915981399524057</v>
      </c>
      <c r="G70" s="8">
        <f t="shared" ref="G70:G133" si="2">E70*100/C70-100</f>
        <v>48.802775682427153</v>
      </c>
    </row>
    <row r="71" spans="1:7" ht="38.25" outlineLevel="3">
      <c r="A71" s="17" t="s">
        <v>101</v>
      </c>
      <c r="B71" s="18" t="s">
        <v>100</v>
      </c>
      <c r="C71" s="19">
        <v>6628.1</v>
      </c>
      <c r="D71" s="19">
        <v>13842.45112</v>
      </c>
      <c r="E71" s="20">
        <v>13842.45112</v>
      </c>
      <c r="F71" s="8">
        <f t="shared" si="0"/>
        <v>100</v>
      </c>
      <c r="G71" s="8">
        <f t="shared" si="2"/>
        <v>108.84493474751434</v>
      </c>
    </row>
    <row r="72" spans="1:7" ht="38.25" outlineLevel="3">
      <c r="A72" s="17" t="s">
        <v>102</v>
      </c>
      <c r="B72" s="18" t="s">
        <v>100</v>
      </c>
      <c r="C72" s="19">
        <v>67630.791230000003</v>
      </c>
      <c r="D72" s="19">
        <v>70090.879749999993</v>
      </c>
      <c r="E72" s="20">
        <v>70003.998259999993</v>
      </c>
      <c r="F72" s="8">
        <f t="shared" ref="F72:F135" si="3">E72/D72*100</f>
        <v>99.876044514907093</v>
      </c>
      <c r="G72" s="8">
        <f t="shared" si="2"/>
        <v>3.5090629384020531</v>
      </c>
    </row>
    <row r="73" spans="1:7" outlineLevel="2">
      <c r="A73" s="13" t="s">
        <v>103</v>
      </c>
      <c r="B73" s="14" t="s">
        <v>104</v>
      </c>
      <c r="C73" s="15">
        <v>1242.2</v>
      </c>
      <c r="D73" s="15">
        <v>1415.05495</v>
      </c>
      <c r="E73" s="16">
        <v>1238.4000000000001</v>
      </c>
      <c r="F73" s="24">
        <f t="shared" si="3"/>
        <v>87.516036038035139</v>
      </c>
      <c r="G73" s="24">
        <f t="shared" si="2"/>
        <v>-0.30590887135726064</v>
      </c>
    </row>
    <row r="74" spans="1:7" ht="51" outlineLevel="2">
      <c r="A74" s="13" t="s">
        <v>105</v>
      </c>
      <c r="B74" s="14" t="s">
        <v>301</v>
      </c>
      <c r="C74" s="15">
        <v>14951.21213</v>
      </c>
      <c r="D74" s="15">
        <v>14951.21213</v>
      </c>
      <c r="E74" s="16">
        <v>14951.21213</v>
      </c>
      <c r="F74" s="24">
        <f t="shared" si="3"/>
        <v>100</v>
      </c>
      <c r="G74" s="24">
        <f t="shared" si="2"/>
        <v>0</v>
      </c>
    </row>
    <row r="75" spans="1:7" ht="51" outlineLevel="3">
      <c r="A75" s="17" t="s">
        <v>106</v>
      </c>
      <c r="B75" s="18" t="s">
        <v>301</v>
      </c>
      <c r="C75" s="19">
        <v>14951.21213</v>
      </c>
      <c r="D75" s="19">
        <v>14951.21213</v>
      </c>
      <c r="E75" s="20">
        <v>14951.21213</v>
      </c>
      <c r="F75" s="8">
        <f t="shared" si="3"/>
        <v>100</v>
      </c>
      <c r="G75" s="8">
        <f t="shared" si="2"/>
        <v>0</v>
      </c>
    </row>
    <row r="76" spans="1:7" outlineLevel="2">
      <c r="A76" s="13" t="s">
        <v>107</v>
      </c>
      <c r="B76" s="14" t="s">
        <v>108</v>
      </c>
      <c r="C76" s="15">
        <v>11052.333360000001</v>
      </c>
      <c r="D76" s="15">
        <v>37765.741840000002</v>
      </c>
      <c r="E76" s="16">
        <v>37765.741840000002</v>
      </c>
      <c r="F76" s="24">
        <f t="shared" si="3"/>
        <v>100</v>
      </c>
      <c r="G76" s="24">
        <f t="shared" si="2"/>
        <v>241.69926485098347</v>
      </c>
    </row>
    <row r="77" spans="1:7" outlineLevel="3">
      <c r="A77" s="17" t="s">
        <v>107</v>
      </c>
      <c r="B77" s="18" t="s">
        <v>108</v>
      </c>
      <c r="C77" s="8"/>
      <c r="D77" s="19">
        <v>199.70099999999999</v>
      </c>
      <c r="E77" s="20">
        <v>199.70099999999999</v>
      </c>
      <c r="F77" s="8">
        <f t="shared" si="3"/>
        <v>100</v>
      </c>
      <c r="G77" s="8" t="e">
        <f t="shared" si="2"/>
        <v>#DIV/0!</v>
      </c>
    </row>
    <row r="78" spans="1:7" outlineLevel="3">
      <c r="A78" s="17" t="s">
        <v>109</v>
      </c>
      <c r="B78" s="18" t="s">
        <v>108</v>
      </c>
      <c r="C78" s="19">
        <v>9474.5555700000004</v>
      </c>
      <c r="D78" s="19">
        <v>35988.263050000001</v>
      </c>
      <c r="E78" s="20">
        <v>35988.263050000001</v>
      </c>
      <c r="F78" s="8">
        <f t="shared" si="3"/>
        <v>100</v>
      </c>
      <c r="G78" s="8">
        <f t="shared" si="2"/>
        <v>279.84117338392474</v>
      </c>
    </row>
    <row r="79" spans="1:7" outlineLevel="3">
      <c r="A79" s="17" t="s">
        <v>110</v>
      </c>
      <c r="B79" s="18" t="s">
        <v>108</v>
      </c>
      <c r="C79" s="19">
        <v>1577.7777900000001</v>
      </c>
      <c r="D79" s="19">
        <v>1577.7777900000001</v>
      </c>
      <c r="E79" s="20">
        <v>1577.7777900000001</v>
      </c>
      <c r="F79" s="8">
        <f t="shared" si="3"/>
        <v>100</v>
      </c>
      <c r="G79" s="8">
        <f t="shared" si="2"/>
        <v>0</v>
      </c>
    </row>
    <row r="80" spans="1:7" ht="25.5" outlineLevel="2">
      <c r="A80" s="13" t="s">
        <v>111</v>
      </c>
      <c r="B80" s="14" t="s">
        <v>112</v>
      </c>
      <c r="C80" s="15">
        <v>2028.9</v>
      </c>
      <c r="D80" s="15">
        <v>2243.7669700000001</v>
      </c>
      <c r="E80" s="16">
        <v>2243.7669700000001</v>
      </c>
      <c r="F80" s="24">
        <f t="shared" si="3"/>
        <v>100</v>
      </c>
      <c r="G80" s="24">
        <f t="shared" si="2"/>
        <v>10.590318399132542</v>
      </c>
    </row>
    <row r="81" spans="1:7" ht="25.5" outlineLevel="3">
      <c r="A81" s="17" t="s">
        <v>111</v>
      </c>
      <c r="B81" s="18" t="s">
        <v>112</v>
      </c>
      <c r="C81" s="19">
        <v>147.4</v>
      </c>
      <c r="D81" s="19">
        <v>362.26697000000001</v>
      </c>
      <c r="E81" s="20">
        <v>362.26697000000001</v>
      </c>
      <c r="F81" s="8">
        <f t="shared" si="3"/>
        <v>100</v>
      </c>
      <c r="G81" s="8">
        <f t="shared" si="2"/>
        <v>145.7713500678426</v>
      </c>
    </row>
    <row r="82" spans="1:7" ht="25.5" outlineLevel="3">
      <c r="A82" s="17" t="s">
        <v>113</v>
      </c>
      <c r="B82" s="18" t="s">
        <v>112</v>
      </c>
      <c r="C82" s="19">
        <v>1881.5</v>
      </c>
      <c r="D82" s="19">
        <v>1881.5</v>
      </c>
      <c r="E82" s="20">
        <v>1881.5</v>
      </c>
      <c r="F82" s="8">
        <f t="shared" si="3"/>
        <v>100</v>
      </c>
      <c r="G82" s="8">
        <f t="shared" si="2"/>
        <v>0</v>
      </c>
    </row>
    <row r="83" spans="1:7" ht="25.5" outlineLevel="2">
      <c r="A83" s="13" t="s">
        <v>114</v>
      </c>
      <c r="B83" s="14" t="s">
        <v>115</v>
      </c>
      <c r="C83" s="15">
        <v>33977.891000000003</v>
      </c>
      <c r="D83" s="15">
        <v>35274.370770000001</v>
      </c>
      <c r="E83" s="16">
        <v>34875.008679999999</v>
      </c>
      <c r="F83" s="24">
        <f t="shared" si="3"/>
        <v>98.867840641002587</v>
      </c>
      <c r="G83" s="24">
        <f t="shared" si="2"/>
        <v>2.6402983045651496</v>
      </c>
    </row>
    <row r="84" spans="1:7" ht="25.5" outlineLevel="3">
      <c r="A84" s="17" t="s">
        <v>116</v>
      </c>
      <c r="B84" s="18" t="s">
        <v>115</v>
      </c>
      <c r="C84" s="19">
        <v>18725.096000000001</v>
      </c>
      <c r="D84" s="19">
        <v>18919.599460000001</v>
      </c>
      <c r="E84" s="20">
        <v>18916.670010000002</v>
      </c>
      <c r="F84" s="8">
        <f t="shared" si="3"/>
        <v>99.984516321256194</v>
      </c>
      <c r="G84" s="8">
        <f t="shared" si="2"/>
        <v>1.0230869310362891</v>
      </c>
    </row>
    <row r="85" spans="1:7" ht="25.5" outlineLevel="3">
      <c r="A85" s="17" t="s">
        <v>117</v>
      </c>
      <c r="B85" s="18" t="s">
        <v>115</v>
      </c>
      <c r="C85" s="19">
        <v>7485.6239999999998</v>
      </c>
      <c r="D85" s="19">
        <v>7275.6238300000005</v>
      </c>
      <c r="E85" s="20">
        <v>7275.6238300000005</v>
      </c>
      <c r="F85" s="8">
        <f t="shared" si="3"/>
        <v>100</v>
      </c>
      <c r="G85" s="8">
        <f t="shared" si="2"/>
        <v>-2.8053796183190514</v>
      </c>
    </row>
    <row r="86" spans="1:7" ht="25.5" outlineLevel="3">
      <c r="A86" s="17" t="s">
        <v>118</v>
      </c>
      <c r="B86" s="18" t="s">
        <v>115</v>
      </c>
      <c r="C86" s="19">
        <v>6638.87</v>
      </c>
      <c r="D86" s="19">
        <v>7927.3908199999996</v>
      </c>
      <c r="E86" s="20">
        <v>7699.5512399999998</v>
      </c>
      <c r="F86" s="8">
        <f t="shared" si="3"/>
        <v>97.125919673025535</v>
      </c>
      <c r="G86" s="8">
        <f t="shared" si="2"/>
        <v>15.976834009402197</v>
      </c>
    </row>
    <row r="87" spans="1:7" ht="25.5" outlineLevel="3">
      <c r="A87" s="17" t="s">
        <v>119</v>
      </c>
      <c r="B87" s="18" t="s">
        <v>115</v>
      </c>
      <c r="C87" s="19">
        <v>1128.3009999999999</v>
      </c>
      <c r="D87" s="19">
        <v>1151.75666</v>
      </c>
      <c r="E87" s="20">
        <v>983.16359999999997</v>
      </c>
      <c r="F87" s="8">
        <f t="shared" si="3"/>
        <v>85.362093760326076</v>
      </c>
      <c r="G87" s="8">
        <f t="shared" si="2"/>
        <v>-12.863358270532416</v>
      </c>
    </row>
    <row r="88" spans="1:7" ht="25.5" outlineLevel="2">
      <c r="A88" s="13" t="s">
        <v>120</v>
      </c>
      <c r="B88" s="14" t="s">
        <v>121</v>
      </c>
      <c r="C88" s="15">
        <v>50</v>
      </c>
      <c r="D88" s="15">
        <v>48.25</v>
      </c>
      <c r="E88" s="16">
        <v>48.25</v>
      </c>
      <c r="F88" s="24">
        <f t="shared" si="3"/>
        <v>100</v>
      </c>
      <c r="G88" s="24">
        <f t="shared" si="2"/>
        <v>-3.5</v>
      </c>
    </row>
    <row r="89" spans="1:7" ht="51" outlineLevel="2">
      <c r="A89" s="13" t="s">
        <v>122</v>
      </c>
      <c r="B89" s="14" t="s">
        <v>302</v>
      </c>
      <c r="C89" s="15">
        <v>656039.5</v>
      </c>
      <c r="D89" s="15">
        <v>653744.6</v>
      </c>
      <c r="E89" s="16">
        <v>653744.6</v>
      </c>
      <c r="F89" s="24">
        <f t="shared" si="3"/>
        <v>100</v>
      </c>
      <c r="G89" s="24">
        <f t="shared" si="2"/>
        <v>-0.3498112537430984</v>
      </c>
    </row>
    <row r="90" spans="1:7" ht="51" outlineLevel="3">
      <c r="A90" s="17" t="s">
        <v>123</v>
      </c>
      <c r="B90" s="18" t="s">
        <v>302</v>
      </c>
      <c r="C90" s="19">
        <v>656039.5</v>
      </c>
      <c r="D90" s="19">
        <v>653744.6</v>
      </c>
      <c r="E90" s="20">
        <v>653744.6</v>
      </c>
      <c r="F90" s="8">
        <f t="shared" si="3"/>
        <v>100</v>
      </c>
      <c r="G90" s="8">
        <f t="shared" si="2"/>
        <v>-0.3498112537430984</v>
      </c>
    </row>
    <row r="91" spans="1:7" ht="51" outlineLevel="2">
      <c r="A91" s="13" t="s">
        <v>124</v>
      </c>
      <c r="B91" s="14" t="s">
        <v>125</v>
      </c>
      <c r="C91" s="15">
        <v>23880.9</v>
      </c>
      <c r="D91" s="15">
        <v>23880.9</v>
      </c>
      <c r="E91" s="16">
        <v>23880.9</v>
      </c>
      <c r="F91" s="24">
        <f t="shared" si="3"/>
        <v>100</v>
      </c>
      <c r="G91" s="24">
        <f t="shared" si="2"/>
        <v>0</v>
      </c>
    </row>
    <row r="92" spans="1:7" ht="51" outlineLevel="3">
      <c r="A92" s="17" t="s">
        <v>126</v>
      </c>
      <c r="B92" s="18" t="s">
        <v>125</v>
      </c>
      <c r="C92" s="19">
        <v>23880.9</v>
      </c>
      <c r="D92" s="19">
        <v>23880.9</v>
      </c>
      <c r="E92" s="20">
        <v>23880.9</v>
      </c>
      <c r="F92" s="8">
        <f t="shared" si="3"/>
        <v>100</v>
      </c>
      <c r="G92" s="8">
        <f t="shared" si="2"/>
        <v>0</v>
      </c>
    </row>
    <row r="93" spans="1:7" ht="38.25">
      <c r="A93" s="4" t="s">
        <v>127</v>
      </c>
      <c r="B93" s="5" t="s">
        <v>128</v>
      </c>
      <c r="C93" s="6">
        <v>2150</v>
      </c>
      <c r="D93" s="6">
        <v>3034.1987899999999</v>
      </c>
      <c r="E93" s="7">
        <v>3005.9582300000002</v>
      </c>
      <c r="F93" s="24">
        <f t="shared" si="3"/>
        <v>99.069258082460721</v>
      </c>
      <c r="G93" s="24">
        <f t="shared" si="2"/>
        <v>39.812010697674424</v>
      </c>
    </row>
    <row r="94" spans="1:7" ht="25.5" outlineLevel="1">
      <c r="A94" s="9" t="s">
        <v>129</v>
      </c>
      <c r="B94" s="10" t="s">
        <v>130</v>
      </c>
      <c r="C94" s="11">
        <v>1720</v>
      </c>
      <c r="D94" s="11">
        <v>2436.6999999999998</v>
      </c>
      <c r="E94" s="12">
        <v>2418.6799999999998</v>
      </c>
      <c r="F94" s="24">
        <f t="shared" si="3"/>
        <v>99.260475232896951</v>
      </c>
      <c r="G94" s="24">
        <f t="shared" si="2"/>
        <v>40.620930232558123</v>
      </c>
    </row>
    <row r="95" spans="1:7" ht="76.5" outlineLevel="2">
      <c r="A95" s="13" t="s">
        <v>131</v>
      </c>
      <c r="B95" s="14" t="s">
        <v>132</v>
      </c>
      <c r="C95" s="15">
        <v>1320</v>
      </c>
      <c r="D95" s="15">
        <v>1370</v>
      </c>
      <c r="E95" s="16">
        <v>1351.98</v>
      </c>
      <c r="F95" s="24">
        <f t="shared" si="3"/>
        <v>98.684671532846707</v>
      </c>
      <c r="G95" s="24">
        <f t="shared" si="2"/>
        <v>2.422727272727272</v>
      </c>
    </row>
    <row r="96" spans="1:7" ht="76.5" outlineLevel="3">
      <c r="A96" s="17" t="s">
        <v>133</v>
      </c>
      <c r="B96" s="18" t="s">
        <v>132</v>
      </c>
      <c r="C96" s="19">
        <v>1320</v>
      </c>
      <c r="D96" s="19">
        <v>1370</v>
      </c>
      <c r="E96" s="20">
        <v>1351.98</v>
      </c>
      <c r="F96" s="8">
        <f t="shared" si="3"/>
        <v>98.684671532846707</v>
      </c>
      <c r="G96" s="8">
        <f t="shared" si="2"/>
        <v>2.422727272727272</v>
      </c>
    </row>
    <row r="97" spans="1:7" ht="25.5" outlineLevel="2">
      <c r="A97" s="13" t="s">
        <v>134</v>
      </c>
      <c r="B97" s="14" t="s">
        <v>135</v>
      </c>
      <c r="C97" s="8"/>
      <c r="D97" s="15">
        <v>666.7</v>
      </c>
      <c r="E97" s="16">
        <v>666.7</v>
      </c>
      <c r="F97" s="24">
        <f t="shared" si="3"/>
        <v>100</v>
      </c>
      <c r="G97" s="24" t="e">
        <f t="shared" si="2"/>
        <v>#DIV/0!</v>
      </c>
    </row>
    <row r="98" spans="1:7" ht="25.5" outlineLevel="3">
      <c r="A98" s="17" t="s">
        <v>136</v>
      </c>
      <c r="B98" s="18" t="s">
        <v>135</v>
      </c>
      <c r="C98" s="8"/>
      <c r="D98" s="19">
        <v>666.7</v>
      </c>
      <c r="E98" s="20">
        <v>666.7</v>
      </c>
      <c r="F98" s="8">
        <f t="shared" si="3"/>
        <v>100</v>
      </c>
      <c r="G98" s="8" t="e">
        <f t="shared" si="2"/>
        <v>#DIV/0!</v>
      </c>
    </row>
    <row r="99" spans="1:7" ht="38.25" outlineLevel="2">
      <c r="A99" s="13" t="s">
        <v>137</v>
      </c>
      <c r="B99" s="14" t="s">
        <v>138</v>
      </c>
      <c r="C99" s="15">
        <v>400</v>
      </c>
      <c r="D99" s="15">
        <v>400</v>
      </c>
      <c r="E99" s="16">
        <v>400</v>
      </c>
      <c r="F99" s="24">
        <f t="shared" si="3"/>
        <v>100</v>
      </c>
      <c r="G99" s="24">
        <f t="shared" si="2"/>
        <v>0</v>
      </c>
    </row>
    <row r="100" spans="1:7" ht="38.25" outlineLevel="1">
      <c r="A100" s="9" t="s">
        <v>139</v>
      </c>
      <c r="B100" s="10" t="s">
        <v>140</v>
      </c>
      <c r="C100" s="11">
        <v>300</v>
      </c>
      <c r="D100" s="11">
        <v>379.49878999999999</v>
      </c>
      <c r="E100" s="12">
        <v>379.49878999999999</v>
      </c>
      <c r="F100" s="24">
        <f t="shared" si="3"/>
        <v>100</v>
      </c>
      <c r="G100" s="24">
        <f t="shared" si="2"/>
        <v>26.499596666666676</v>
      </c>
    </row>
    <row r="101" spans="1:7" ht="89.25" outlineLevel="2">
      <c r="A101" s="13" t="s">
        <v>141</v>
      </c>
      <c r="B101" s="14" t="s">
        <v>142</v>
      </c>
      <c r="C101" s="15">
        <v>300</v>
      </c>
      <c r="D101" s="15">
        <v>379.49878999999999</v>
      </c>
      <c r="E101" s="16">
        <v>379.49878999999999</v>
      </c>
      <c r="F101" s="24">
        <f t="shared" si="3"/>
        <v>100</v>
      </c>
      <c r="G101" s="24">
        <f t="shared" si="2"/>
        <v>26.499596666666676</v>
      </c>
    </row>
    <row r="102" spans="1:7" ht="89.25" outlineLevel="3">
      <c r="A102" s="17" t="s">
        <v>143</v>
      </c>
      <c r="B102" s="18" t="s">
        <v>142</v>
      </c>
      <c r="C102" s="19">
        <v>300</v>
      </c>
      <c r="D102" s="19">
        <v>379.49878999999999</v>
      </c>
      <c r="E102" s="20">
        <v>379.49878999999999</v>
      </c>
      <c r="F102" s="8">
        <f t="shared" si="3"/>
        <v>100</v>
      </c>
      <c r="G102" s="8">
        <f t="shared" si="2"/>
        <v>26.499596666666676</v>
      </c>
    </row>
    <row r="103" spans="1:7" outlineLevel="1">
      <c r="A103" s="9" t="s">
        <v>144</v>
      </c>
      <c r="B103" s="10" t="s">
        <v>145</v>
      </c>
      <c r="C103" s="23"/>
      <c r="D103" s="11">
        <v>48</v>
      </c>
      <c r="E103" s="12">
        <v>48</v>
      </c>
      <c r="F103" s="24">
        <f t="shared" si="3"/>
        <v>100</v>
      </c>
      <c r="G103" s="24"/>
    </row>
    <row r="104" spans="1:7" ht="76.5" outlineLevel="2">
      <c r="A104" s="13" t="s">
        <v>146</v>
      </c>
      <c r="B104" s="14" t="s">
        <v>147</v>
      </c>
      <c r="C104" s="21"/>
      <c r="D104" s="15">
        <v>48</v>
      </c>
      <c r="E104" s="16">
        <v>48</v>
      </c>
      <c r="F104" s="24">
        <f t="shared" si="3"/>
        <v>100</v>
      </c>
      <c r="G104" s="24"/>
    </row>
    <row r="105" spans="1:7" outlineLevel="1">
      <c r="A105" s="9" t="s">
        <v>148</v>
      </c>
      <c r="B105" s="10" t="s">
        <v>149</v>
      </c>
      <c r="C105" s="11">
        <v>130</v>
      </c>
      <c r="D105" s="11">
        <v>170</v>
      </c>
      <c r="E105" s="12">
        <v>159.77943999999999</v>
      </c>
      <c r="F105" s="24">
        <f t="shared" si="3"/>
        <v>93.987905882352933</v>
      </c>
      <c r="G105" s="24">
        <f t="shared" si="2"/>
        <v>22.90726153846154</v>
      </c>
    </row>
    <row r="106" spans="1:7" ht="25.5" outlineLevel="2">
      <c r="A106" s="13" t="s">
        <v>150</v>
      </c>
      <c r="B106" s="14" t="s">
        <v>151</v>
      </c>
      <c r="C106" s="15">
        <v>90</v>
      </c>
      <c r="D106" s="15">
        <v>90</v>
      </c>
      <c r="E106" s="16">
        <v>90</v>
      </c>
      <c r="F106" s="24">
        <f t="shared" si="3"/>
        <v>100</v>
      </c>
      <c r="G106" s="24">
        <f t="shared" si="2"/>
        <v>0</v>
      </c>
    </row>
    <row r="107" spans="1:7" ht="38.25" outlineLevel="2">
      <c r="A107" s="13" t="s">
        <v>152</v>
      </c>
      <c r="B107" s="14" t="s">
        <v>153</v>
      </c>
      <c r="C107" s="8"/>
      <c r="D107" s="15">
        <v>40</v>
      </c>
      <c r="E107" s="16">
        <v>40</v>
      </c>
      <c r="F107" s="24">
        <f t="shared" si="3"/>
        <v>100</v>
      </c>
      <c r="G107" s="24"/>
    </row>
    <row r="108" spans="1:7" ht="25.5" outlineLevel="2">
      <c r="A108" s="13" t="s">
        <v>154</v>
      </c>
      <c r="B108" s="14" t="s">
        <v>155</v>
      </c>
      <c r="C108" s="15">
        <v>40</v>
      </c>
      <c r="D108" s="15">
        <v>40</v>
      </c>
      <c r="E108" s="16">
        <v>29.779440000000001</v>
      </c>
      <c r="F108" s="24">
        <f t="shared" si="3"/>
        <v>74.448599999999999</v>
      </c>
      <c r="G108" s="24">
        <f t="shared" si="2"/>
        <v>-25.551400000000001</v>
      </c>
    </row>
    <row r="109" spans="1:7" ht="38.25">
      <c r="A109" s="4" t="s">
        <v>156</v>
      </c>
      <c r="B109" s="5" t="s">
        <v>157</v>
      </c>
      <c r="C109" s="6">
        <v>209695.79902999999</v>
      </c>
      <c r="D109" s="6">
        <v>225049.94320000001</v>
      </c>
      <c r="E109" s="7">
        <v>224206.23332999999</v>
      </c>
      <c r="F109" s="24">
        <f t="shared" si="3"/>
        <v>99.625101051791759</v>
      </c>
      <c r="G109" s="24">
        <f t="shared" si="2"/>
        <v>6.9197544095406869</v>
      </c>
    </row>
    <row r="110" spans="1:7" outlineLevel="1">
      <c r="A110" s="9" t="s">
        <v>158</v>
      </c>
      <c r="B110" s="10" t="s">
        <v>159</v>
      </c>
      <c r="C110" s="11">
        <v>200025.41133</v>
      </c>
      <c r="D110" s="11">
        <v>213102.04762999999</v>
      </c>
      <c r="E110" s="12">
        <v>212442.09659999999</v>
      </c>
      <c r="F110" s="24">
        <f t="shared" si="3"/>
        <v>99.690312206128667</v>
      </c>
      <c r="G110" s="24">
        <f t="shared" si="2"/>
        <v>6.2075539239937285</v>
      </c>
    </row>
    <row r="111" spans="1:7" ht="25.5" outlineLevel="2">
      <c r="A111" s="13" t="s">
        <v>160</v>
      </c>
      <c r="B111" s="14" t="s">
        <v>161</v>
      </c>
      <c r="C111" s="15"/>
      <c r="D111" s="15">
        <v>944.76333</v>
      </c>
      <c r="E111" s="16">
        <v>944.76333</v>
      </c>
      <c r="F111" s="24">
        <f t="shared" si="3"/>
        <v>100</v>
      </c>
      <c r="G111" s="24"/>
    </row>
    <row r="112" spans="1:7" ht="63.75" outlineLevel="2">
      <c r="A112" s="13" t="s">
        <v>162</v>
      </c>
      <c r="B112" s="14" t="s">
        <v>163</v>
      </c>
      <c r="C112" s="19"/>
      <c r="D112" s="15">
        <v>8917.98711</v>
      </c>
      <c r="E112" s="16">
        <v>8917.98711</v>
      </c>
      <c r="F112" s="24">
        <f t="shared" si="3"/>
        <v>100</v>
      </c>
      <c r="G112" s="24"/>
    </row>
    <row r="113" spans="1:7" ht="63.75" outlineLevel="3">
      <c r="A113" s="17" t="s">
        <v>162</v>
      </c>
      <c r="B113" s="18" t="s">
        <v>163</v>
      </c>
      <c r="C113" s="22"/>
      <c r="D113" s="19">
        <v>1497.576</v>
      </c>
      <c r="E113" s="20">
        <v>1497.576</v>
      </c>
      <c r="F113" s="8">
        <f t="shared" si="3"/>
        <v>100</v>
      </c>
      <c r="G113" s="8"/>
    </row>
    <row r="114" spans="1:7" ht="63.75" outlineLevel="3">
      <c r="A114" s="17" t="s">
        <v>164</v>
      </c>
      <c r="B114" s="18" t="s">
        <v>163</v>
      </c>
      <c r="C114" s="22"/>
      <c r="D114" s="19">
        <v>7420.41111</v>
      </c>
      <c r="E114" s="20">
        <v>7420.41111</v>
      </c>
      <c r="F114" s="8">
        <f t="shared" si="3"/>
        <v>100</v>
      </c>
      <c r="G114" s="8"/>
    </row>
    <row r="115" spans="1:7" ht="38.25" outlineLevel="2">
      <c r="A115" s="13" t="s">
        <v>165</v>
      </c>
      <c r="B115" s="14" t="s">
        <v>166</v>
      </c>
      <c r="C115" s="15">
        <v>60</v>
      </c>
      <c r="D115" s="15">
        <v>294.68121000000002</v>
      </c>
      <c r="E115" s="16">
        <v>294.68121000000002</v>
      </c>
      <c r="F115" s="24">
        <f t="shared" si="3"/>
        <v>100</v>
      </c>
      <c r="G115" s="24">
        <f t="shared" si="2"/>
        <v>391.13535000000007</v>
      </c>
    </row>
    <row r="116" spans="1:7" ht="38.25" outlineLevel="3">
      <c r="A116" s="17" t="s">
        <v>167</v>
      </c>
      <c r="B116" s="18" t="s">
        <v>166</v>
      </c>
      <c r="C116" s="19">
        <v>60</v>
      </c>
      <c r="D116" s="19">
        <v>294.68121000000002</v>
      </c>
      <c r="E116" s="20">
        <v>294.68121000000002</v>
      </c>
      <c r="F116" s="8">
        <f t="shared" si="3"/>
        <v>100</v>
      </c>
      <c r="G116" s="8">
        <f t="shared" si="2"/>
        <v>391.13535000000007</v>
      </c>
    </row>
    <row r="117" spans="1:7" ht="114.75" outlineLevel="2">
      <c r="A117" s="13" t="s">
        <v>168</v>
      </c>
      <c r="B117" s="14" t="s">
        <v>169</v>
      </c>
      <c r="C117" s="15">
        <v>823.9</v>
      </c>
      <c r="D117" s="15">
        <v>1784.95072</v>
      </c>
      <c r="E117" s="16">
        <v>1784.95072</v>
      </c>
      <c r="F117" s="24">
        <f t="shared" si="3"/>
        <v>100</v>
      </c>
      <c r="G117" s="24">
        <f t="shared" si="2"/>
        <v>116.64652506372136</v>
      </c>
    </row>
    <row r="118" spans="1:7" ht="114.75" outlineLevel="3">
      <c r="A118" s="17" t="s">
        <v>168</v>
      </c>
      <c r="B118" s="18" t="s">
        <v>169</v>
      </c>
      <c r="C118" s="19"/>
      <c r="D118" s="19">
        <v>392.91708999999997</v>
      </c>
      <c r="E118" s="20">
        <v>392.91708999999997</v>
      </c>
      <c r="F118" s="8">
        <f t="shared" si="3"/>
        <v>100</v>
      </c>
      <c r="G118" s="8"/>
    </row>
    <row r="119" spans="1:7" ht="114.75" outlineLevel="3">
      <c r="A119" s="17" t="s">
        <v>170</v>
      </c>
      <c r="B119" s="18" t="s">
        <v>169</v>
      </c>
      <c r="C119" s="19">
        <v>324</v>
      </c>
      <c r="D119" s="19">
        <v>1058.63363</v>
      </c>
      <c r="E119" s="20">
        <v>1058.63363</v>
      </c>
      <c r="F119" s="8">
        <f t="shared" si="3"/>
        <v>100</v>
      </c>
      <c r="G119" s="8">
        <f t="shared" si="2"/>
        <v>226.738774691358</v>
      </c>
    </row>
    <row r="120" spans="1:7" ht="114.75" outlineLevel="3">
      <c r="A120" s="17" t="s">
        <v>171</v>
      </c>
      <c r="B120" s="18" t="s">
        <v>169</v>
      </c>
      <c r="C120" s="19">
        <v>499.9</v>
      </c>
      <c r="D120" s="19">
        <v>333.4</v>
      </c>
      <c r="E120" s="20">
        <v>333.4</v>
      </c>
      <c r="F120" s="8">
        <f t="shared" si="3"/>
        <v>100</v>
      </c>
      <c r="G120" s="8">
        <f t="shared" si="2"/>
        <v>-33.306661332266444</v>
      </c>
    </row>
    <row r="121" spans="1:7" ht="25.5" outlineLevel="2">
      <c r="A121" s="13" t="s">
        <v>172</v>
      </c>
      <c r="B121" s="14" t="s">
        <v>173</v>
      </c>
      <c r="C121" s="15">
        <v>21351.501789999998</v>
      </c>
      <c r="D121" s="15">
        <v>20935.365300000001</v>
      </c>
      <c r="E121" s="16">
        <v>20865.458419999999</v>
      </c>
      <c r="F121" s="24">
        <f t="shared" si="3"/>
        <v>99.666082349181636</v>
      </c>
      <c r="G121" s="24">
        <f t="shared" si="2"/>
        <v>-2.2763896178377365</v>
      </c>
    </row>
    <row r="122" spans="1:7" ht="25.5" outlineLevel="3">
      <c r="A122" s="17" t="s">
        <v>172</v>
      </c>
      <c r="B122" s="18" t="s">
        <v>173</v>
      </c>
      <c r="C122" s="19">
        <v>12657.07108</v>
      </c>
      <c r="D122" s="19">
        <v>12262.742630000001</v>
      </c>
      <c r="E122" s="20">
        <v>12192.83575</v>
      </c>
      <c r="F122" s="8">
        <f t="shared" si="3"/>
        <v>99.429924592652071</v>
      </c>
      <c r="G122" s="8">
        <f t="shared" si="2"/>
        <v>-3.6677942872072435</v>
      </c>
    </row>
    <row r="123" spans="1:7" ht="25.5" outlineLevel="3">
      <c r="A123" s="17" t="s">
        <v>174</v>
      </c>
      <c r="B123" s="18" t="s">
        <v>173</v>
      </c>
      <c r="C123" s="19">
        <v>8136.9307099999996</v>
      </c>
      <c r="D123" s="19">
        <v>8136.9307099999996</v>
      </c>
      <c r="E123" s="20">
        <v>8136.9307099999996</v>
      </c>
      <c r="F123" s="8">
        <f t="shared" si="3"/>
        <v>100</v>
      </c>
      <c r="G123" s="8">
        <f t="shared" si="2"/>
        <v>0</v>
      </c>
    </row>
    <row r="124" spans="1:7" ht="25.5" outlineLevel="3">
      <c r="A124" s="17" t="s">
        <v>175</v>
      </c>
      <c r="B124" s="18" t="s">
        <v>173</v>
      </c>
      <c r="C124" s="19">
        <v>557.5</v>
      </c>
      <c r="D124" s="19">
        <v>535.69195999999999</v>
      </c>
      <c r="E124" s="20">
        <v>535.69195999999999</v>
      </c>
      <c r="F124" s="8">
        <f t="shared" si="3"/>
        <v>100</v>
      </c>
      <c r="G124" s="8">
        <f t="shared" si="2"/>
        <v>-3.911756053811672</v>
      </c>
    </row>
    <row r="125" spans="1:7" ht="51" outlineLevel="2">
      <c r="A125" s="13" t="s">
        <v>176</v>
      </c>
      <c r="B125" s="14" t="s">
        <v>177</v>
      </c>
      <c r="C125" s="15">
        <v>192.46</v>
      </c>
      <c r="D125" s="15">
        <v>192.46</v>
      </c>
      <c r="E125" s="16">
        <v>192.46</v>
      </c>
      <c r="F125" s="24">
        <f t="shared" si="3"/>
        <v>100</v>
      </c>
      <c r="G125" s="24">
        <f t="shared" si="2"/>
        <v>0</v>
      </c>
    </row>
    <row r="126" spans="1:7" ht="51" outlineLevel="3">
      <c r="A126" s="17" t="s">
        <v>178</v>
      </c>
      <c r="B126" s="18" t="s">
        <v>177</v>
      </c>
      <c r="C126" s="19">
        <v>192.46</v>
      </c>
      <c r="D126" s="19">
        <v>192.46</v>
      </c>
      <c r="E126" s="20">
        <v>192.46</v>
      </c>
      <c r="F126" s="8">
        <f t="shared" si="3"/>
        <v>100</v>
      </c>
      <c r="G126" s="8">
        <f t="shared" si="2"/>
        <v>0</v>
      </c>
    </row>
    <row r="127" spans="1:7" ht="25.5" outlineLevel="2">
      <c r="A127" s="13" t="s">
        <v>179</v>
      </c>
      <c r="B127" s="14" t="s">
        <v>180</v>
      </c>
      <c r="C127" s="15">
        <v>6449.7421999999997</v>
      </c>
      <c r="D127" s="15">
        <v>7021.0674399999998</v>
      </c>
      <c r="E127" s="16">
        <v>6977.5913499999997</v>
      </c>
      <c r="F127" s="24">
        <f t="shared" si="3"/>
        <v>99.380776635867207</v>
      </c>
      <c r="G127" s="24">
        <f t="shared" si="2"/>
        <v>8.1840348595638517</v>
      </c>
    </row>
    <row r="128" spans="1:7" ht="25.5" outlineLevel="3">
      <c r="A128" s="17" t="s">
        <v>179</v>
      </c>
      <c r="B128" s="18" t="s">
        <v>180</v>
      </c>
      <c r="C128" s="19">
        <v>3154.2676799999999</v>
      </c>
      <c r="D128" s="19">
        <v>3705.18768</v>
      </c>
      <c r="E128" s="20">
        <v>3661.7115899999999</v>
      </c>
      <c r="F128" s="8">
        <f t="shared" si="3"/>
        <v>98.826615714106012</v>
      </c>
      <c r="G128" s="8">
        <f t="shared" si="2"/>
        <v>16.087534777644493</v>
      </c>
    </row>
    <row r="129" spans="1:7" ht="25.5" outlineLevel="3">
      <c r="A129" s="17" t="s">
        <v>181</v>
      </c>
      <c r="B129" s="18" t="s">
        <v>180</v>
      </c>
      <c r="C129" s="19">
        <v>2036.47452</v>
      </c>
      <c r="D129" s="19">
        <v>2036.47452</v>
      </c>
      <c r="E129" s="20">
        <v>2036.47452</v>
      </c>
      <c r="F129" s="8">
        <f t="shared" si="3"/>
        <v>100</v>
      </c>
      <c r="G129" s="8">
        <f t="shared" si="2"/>
        <v>0</v>
      </c>
    </row>
    <row r="130" spans="1:7" ht="25.5" outlineLevel="3">
      <c r="A130" s="17" t="s">
        <v>182</v>
      </c>
      <c r="B130" s="18" t="s">
        <v>180</v>
      </c>
      <c r="C130" s="19">
        <v>1259</v>
      </c>
      <c r="D130" s="19">
        <v>1279.40524</v>
      </c>
      <c r="E130" s="20">
        <v>1279.40524</v>
      </c>
      <c r="F130" s="8">
        <f t="shared" si="3"/>
        <v>100</v>
      </c>
      <c r="G130" s="8">
        <f t="shared" si="2"/>
        <v>1.6207498014297101</v>
      </c>
    </row>
    <row r="131" spans="1:7" ht="38.25" outlineLevel="2">
      <c r="A131" s="13" t="s">
        <v>183</v>
      </c>
      <c r="B131" s="14" t="s">
        <v>184</v>
      </c>
      <c r="C131" s="15">
        <v>70527.244930000001</v>
      </c>
      <c r="D131" s="15">
        <v>73003.937560000006</v>
      </c>
      <c r="E131" s="16">
        <v>72983.28615</v>
      </c>
      <c r="F131" s="24">
        <f t="shared" si="3"/>
        <v>99.971711923095882</v>
      </c>
      <c r="G131" s="24">
        <f t="shared" si="2"/>
        <v>3.4824006274988903</v>
      </c>
    </row>
    <row r="132" spans="1:7" ht="38.25" outlineLevel="3">
      <c r="A132" s="17" t="s">
        <v>183</v>
      </c>
      <c r="B132" s="18" t="s">
        <v>184</v>
      </c>
      <c r="C132" s="19">
        <v>38016.319839999996</v>
      </c>
      <c r="D132" s="19">
        <v>38453.930110000001</v>
      </c>
      <c r="E132" s="20">
        <v>38433.278810000003</v>
      </c>
      <c r="F132" s="8">
        <f t="shared" si="3"/>
        <v>99.946295996427608</v>
      </c>
      <c r="G132" s="8">
        <f t="shared" si="2"/>
        <v>1.0967894097978785</v>
      </c>
    </row>
    <row r="133" spans="1:7" ht="38.25" outlineLevel="3">
      <c r="A133" s="17" t="s">
        <v>185</v>
      </c>
      <c r="B133" s="18" t="s">
        <v>184</v>
      </c>
      <c r="C133" s="19">
        <v>21907.80689</v>
      </c>
      <c r="D133" s="19">
        <v>21907.80689</v>
      </c>
      <c r="E133" s="20">
        <v>21907.80689</v>
      </c>
      <c r="F133" s="8">
        <f t="shared" si="3"/>
        <v>100</v>
      </c>
      <c r="G133" s="8">
        <f t="shared" si="2"/>
        <v>0</v>
      </c>
    </row>
    <row r="134" spans="1:7" ht="38.25" outlineLevel="3">
      <c r="A134" s="17" t="s">
        <v>186</v>
      </c>
      <c r="B134" s="18" t="s">
        <v>184</v>
      </c>
      <c r="C134" s="19">
        <v>10603.118200000001</v>
      </c>
      <c r="D134" s="19">
        <v>12642.200559999999</v>
      </c>
      <c r="E134" s="20">
        <v>12642.20045</v>
      </c>
      <c r="F134" s="8">
        <f t="shared" si="3"/>
        <v>99.999999129898328</v>
      </c>
      <c r="G134" s="8">
        <f t="shared" ref="G134:G197" si="4">E134*100/C134-100</f>
        <v>19.230967829821964</v>
      </c>
    </row>
    <row r="135" spans="1:7" ht="51" outlineLevel="2">
      <c r="A135" s="13" t="s">
        <v>187</v>
      </c>
      <c r="B135" s="14" t="s">
        <v>188</v>
      </c>
      <c r="C135" s="15">
        <v>41566.102899999998</v>
      </c>
      <c r="D135" s="15">
        <v>40316.316619999998</v>
      </c>
      <c r="E135" s="16">
        <v>39903.58569</v>
      </c>
      <c r="F135" s="24">
        <f t="shared" si="3"/>
        <v>98.976268259101701</v>
      </c>
      <c r="G135" s="24">
        <f t="shared" si="4"/>
        <v>-3.9996946887219451</v>
      </c>
    </row>
    <row r="136" spans="1:7" ht="51" outlineLevel="3">
      <c r="A136" s="17" t="s">
        <v>187</v>
      </c>
      <c r="B136" s="18" t="s">
        <v>188</v>
      </c>
      <c r="C136" s="19">
        <v>28995.009300000002</v>
      </c>
      <c r="D136" s="19">
        <v>27769.2114</v>
      </c>
      <c r="E136" s="20">
        <v>27360.780480000001</v>
      </c>
      <c r="F136" s="8">
        <f t="shared" ref="F136:F197" si="5">E136/D136*100</f>
        <v>98.529195107067395</v>
      </c>
      <c r="G136" s="8">
        <f t="shared" si="4"/>
        <v>-5.6362417514382486</v>
      </c>
    </row>
    <row r="137" spans="1:7" ht="51" outlineLevel="3">
      <c r="A137" s="17" t="s">
        <v>189</v>
      </c>
      <c r="B137" s="18" t="s">
        <v>188</v>
      </c>
      <c r="C137" s="19">
        <v>10909.5936</v>
      </c>
      <c r="D137" s="19">
        <v>10909.5936</v>
      </c>
      <c r="E137" s="20">
        <v>10909.5936</v>
      </c>
      <c r="F137" s="8">
        <f t="shared" si="5"/>
        <v>100</v>
      </c>
      <c r="G137" s="8">
        <f t="shared" si="4"/>
        <v>0</v>
      </c>
    </row>
    <row r="138" spans="1:7" ht="51" outlineLevel="3">
      <c r="A138" s="17" t="s">
        <v>190</v>
      </c>
      <c r="B138" s="18" t="s">
        <v>188</v>
      </c>
      <c r="C138" s="19">
        <v>1661.5</v>
      </c>
      <c r="D138" s="19">
        <v>1637.51162</v>
      </c>
      <c r="E138" s="20">
        <v>1633.2116100000001</v>
      </c>
      <c r="F138" s="8">
        <f t="shared" si="5"/>
        <v>99.737405832881976</v>
      </c>
      <c r="G138" s="8">
        <f t="shared" si="4"/>
        <v>-1.7025814023472776</v>
      </c>
    </row>
    <row r="139" spans="1:7" ht="25.5" outlineLevel="2">
      <c r="A139" s="13" t="s">
        <v>191</v>
      </c>
      <c r="B139" s="14" t="s">
        <v>192</v>
      </c>
      <c r="C139" s="15">
        <v>380</v>
      </c>
      <c r="D139" s="15">
        <v>250</v>
      </c>
      <c r="E139" s="16">
        <v>250</v>
      </c>
      <c r="F139" s="24">
        <f t="shared" si="5"/>
        <v>100</v>
      </c>
      <c r="G139" s="24">
        <f t="shared" si="4"/>
        <v>-34.21052631578948</v>
      </c>
    </row>
    <row r="140" spans="1:7" ht="38.25" outlineLevel="2">
      <c r="A140" s="13" t="s">
        <v>193</v>
      </c>
      <c r="B140" s="14" t="s">
        <v>194</v>
      </c>
      <c r="C140" s="15">
        <v>28332.671579999998</v>
      </c>
      <c r="D140" s="15">
        <v>29517.375019999999</v>
      </c>
      <c r="E140" s="16">
        <v>29404.189299999998</v>
      </c>
      <c r="F140" s="24">
        <f t="shared" si="5"/>
        <v>99.6165454417159</v>
      </c>
      <c r="G140" s="24">
        <f t="shared" si="4"/>
        <v>3.7819155774790403</v>
      </c>
    </row>
    <row r="141" spans="1:7" ht="38.25" outlineLevel="3">
      <c r="A141" s="17" t="s">
        <v>195</v>
      </c>
      <c r="B141" s="18" t="s">
        <v>194</v>
      </c>
      <c r="C141" s="19">
        <v>7289.2239300000001</v>
      </c>
      <c r="D141" s="19">
        <v>7281.2239300000001</v>
      </c>
      <c r="E141" s="20">
        <v>7228.1292199999998</v>
      </c>
      <c r="F141" s="8">
        <f t="shared" si="5"/>
        <v>99.270799655244218</v>
      </c>
      <c r="G141" s="8">
        <f t="shared" si="4"/>
        <v>-0.83815109244420682</v>
      </c>
    </row>
    <row r="142" spans="1:7" ht="38.25" outlineLevel="3">
      <c r="A142" s="17" t="s">
        <v>196</v>
      </c>
      <c r="B142" s="18" t="s">
        <v>194</v>
      </c>
      <c r="C142" s="19">
        <v>20837.747650000001</v>
      </c>
      <c r="D142" s="19">
        <v>22070.451089999999</v>
      </c>
      <c r="E142" s="20">
        <v>22023.380870000001</v>
      </c>
      <c r="F142" s="8">
        <f t="shared" si="5"/>
        <v>99.786727422071934</v>
      </c>
      <c r="G142" s="8">
        <f t="shared" si="4"/>
        <v>5.6898338530364185</v>
      </c>
    </row>
    <row r="143" spans="1:7" ht="38.25" outlineLevel="3">
      <c r="A143" s="17" t="s">
        <v>197</v>
      </c>
      <c r="B143" s="18" t="s">
        <v>194</v>
      </c>
      <c r="C143" s="19">
        <v>205.7</v>
      </c>
      <c r="D143" s="19">
        <v>165.7</v>
      </c>
      <c r="E143" s="20">
        <v>152.67921000000001</v>
      </c>
      <c r="F143" s="8">
        <f t="shared" si="5"/>
        <v>92.141949305974663</v>
      </c>
      <c r="G143" s="8">
        <f t="shared" si="4"/>
        <v>-25.775785123966926</v>
      </c>
    </row>
    <row r="144" spans="1:7" outlineLevel="2">
      <c r="A144" s="13" t="s">
        <v>198</v>
      </c>
      <c r="B144" s="14" t="s">
        <v>199</v>
      </c>
      <c r="C144" s="15">
        <v>30141.787929999999</v>
      </c>
      <c r="D144" s="15">
        <v>29712.616999999998</v>
      </c>
      <c r="E144" s="16">
        <v>29712.616999999998</v>
      </c>
      <c r="F144" s="24">
        <f t="shared" si="5"/>
        <v>100</v>
      </c>
      <c r="G144" s="24">
        <f t="shared" si="4"/>
        <v>-1.4238403209414372</v>
      </c>
    </row>
    <row r="145" spans="1:7" outlineLevel="3">
      <c r="A145" s="17" t="s">
        <v>200</v>
      </c>
      <c r="B145" s="18" t="s">
        <v>199</v>
      </c>
      <c r="C145" s="19">
        <v>30141.787929999999</v>
      </c>
      <c r="D145" s="19">
        <v>29712.616999999998</v>
      </c>
      <c r="E145" s="20">
        <v>29712.616999999998</v>
      </c>
      <c r="F145" s="8">
        <f t="shared" si="5"/>
        <v>100</v>
      </c>
      <c r="G145" s="8">
        <f t="shared" si="4"/>
        <v>-1.4238403209414372</v>
      </c>
    </row>
    <row r="146" spans="1:7" ht="38.25" outlineLevel="2">
      <c r="A146" s="13" t="s">
        <v>201</v>
      </c>
      <c r="B146" s="14" t="s">
        <v>202</v>
      </c>
      <c r="C146" s="15">
        <v>200</v>
      </c>
      <c r="D146" s="15">
        <v>210.52632</v>
      </c>
      <c r="E146" s="16">
        <v>210.52632</v>
      </c>
      <c r="F146" s="24">
        <f t="shared" si="5"/>
        <v>100</v>
      </c>
      <c r="G146" s="24">
        <f t="shared" si="4"/>
        <v>5.2631600000000134</v>
      </c>
    </row>
    <row r="147" spans="1:7" ht="38.25" outlineLevel="3">
      <c r="A147" s="17" t="s">
        <v>203</v>
      </c>
      <c r="B147" s="18" t="s">
        <v>202</v>
      </c>
      <c r="C147" s="19">
        <v>200</v>
      </c>
      <c r="D147" s="19">
        <v>210.52632</v>
      </c>
      <c r="E147" s="20">
        <v>210.52632</v>
      </c>
      <c r="F147" s="8">
        <f t="shared" si="5"/>
        <v>100</v>
      </c>
      <c r="G147" s="8">
        <f t="shared" si="4"/>
        <v>5.2631600000000134</v>
      </c>
    </row>
    <row r="148" spans="1:7" ht="25.5" outlineLevel="1">
      <c r="A148" s="9" t="s">
        <v>204</v>
      </c>
      <c r="B148" s="10" t="s">
        <v>205</v>
      </c>
      <c r="C148" s="11">
        <v>9470.3876999999993</v>
      </c>
      <c r="D148" s="11">
        <v>11747.895570000001</v>
      </c>
      <c r="E148" s="12">
        <v>11564.13673</v>
      </c>
      <c r="F148" s="24">
        <f t="shared" si="5"/>
        <v>98.435814832494302</v>
      </c>
      <c r="G148" s="24">
        <f t="shared" si="4"/>
        <v>22.10837714700952</v>
      </c>
    </row>
    <row r="149" spans="1:7" ht="25.5" outlineLevel="2">
      <c r="A149" s="13" t="s">
        <v>206</v>
      </c>
      <c r="B149" s="14" t="s">
        <v>207</v>
      </c>
      <c r="C149" s="15"/>
      <c r="D149" s="15">
        <v>1000</v>
      </c>
      <c r="E149" s="16">
        <v>1000</v>
      </c>
      <c r="F149" s="24">
        <f t="shared" si="5"/>
        <v>100</v>
      </c>
      <c r="G149" s="24"/>
    </row>
    <row r="150" spans="1:7" ht="25.5" outlineLevel="2">
      <c r="A150" s="13" t="s">
        <v>208</v>
      </c>
      <c r="B150" s="14" t="s">
        <v>209</v>
      </c>
      <c r="C150" s="15"/>
      <c r="D150" s="15">
        <v>210</v>
      </c>
      <c r="E150" s="16">
        <v>210</v>
      </c>
      <c r="F150" s="24">
        <f t="shared" si="5"/>
        <v>100</v>
      </c>
      <c r="G150" s="24"/>
    </row>
    <row r="151" spans="1:7" ht="38.25" outlineLevel="2">
      <c r="A151" s="13" t="s">
        <v>210</v>
      </c>
      <c r="B151" s="14" t="s">
        <v>211</v>
      </c>
      <c r="C151" s="15">
        <v>8870.3876999999993</v>
      </c>
      <c r="D151" s="15">
        <v>9280.77592</v>
      </c>
      <c r="E151" s="16">
        <v>9107.0956800000004</v>
      </c>
      <c r="F151" s="24">
        <f t="shared" si="5"/>
        <v>98.128602161100346</v>
      </c>
      <c r="G151" s="24">
        <f t="shared" si="4"/>
        <v>2.6685189870562454</v>
      </c>
    </row>
    <row r="152" spans="1:7" ht="38.25" outlineLevel="3">
      <c r="A152" s="17" t="s">
        <v>210</v>
      </c>
      <c r="B152" s="18" t="s">
        <v>211</v>
      </c>
      <c r="C152" s="19">
        <v>7872.5607</v>
      </c>
      <c r="D152" s="19">
        <v>8211.9357099999997</v>
      </c>
      <c r="E152" s="20">
        <v>8038.2554700000001</v>
      </c>
      <c r="F152" s="8">
        <f t="shared" si="5"/>
        <v>97.885026793518335</v>
      </c>
      <c r="G152" s="8">
        <f t="shared" si="4"/>
        <v>2.1047125111401215</v>
      </c>
    </row>
    <row r="153" spans="1:7" ht="38.25" outlineLevel="3">
      <c r="A153" s="17" t="s">
        <v>212</v>
      </c>
      <c r="B153" s="18" t="s">
        <v>211</v>
      </c>
      <c r="C153" s="19">
        <v>405.12700000000001</v>
      </c>
      <c r="D153" s="19">
        <v>405.12700000000001</v>
      </c>
      <c r="E153" s="20">
        <v>405.12700000000001</v>
      </c>
      <c r="F153" s="8">
        <f t="shared" si="5"/>
        <v>100</v>
      </c>
      <c r="G153" s="8">
        <f t="shared" si="4"/>
        <v>0</v>
      </c>
    </row>
    <row r="154" spans="1:7" ht="38.25" outlineLevel="3">
      <c r="A154" s="17" t="s">
        <v>213</v>
      </c>
      <c r="B154" s="18" t="s">
        <v>211</v>
      </c>
      <c r="C154" s="19">
        <v>592.70000000000005</v>
      </c>
      <c r="D154" s="19">
        <v>663.71321</v>
      </c>
      <c r="E154" s="20">
        <v>663.71321</v>
      </c>
      <c r="F154" s="8">
        <f t="shared" si="5"/>
        <v>100</v>
      </c>
      <c r="G154" s="8">
        <f t="shared" si="4"/>
        <v>11.98130757550193</v>
      </c>
    </row>
    <row r="155" spans="1:7" ht="102" outlineLevel="2">
      <c r="A155" s="13" t="s">
        <v>214</v>
      </c>
      <c r="B155" s="14" t="s">
        <v>215</v>
      </c>
      <c r="C155" s="15">
        <v>100</v>
      </c>
      <c r="D155" s="15">
        <v>613.35317999999995</v>
      </c>
      <c r="E155" s="16">
        <v>613.35317999999995</v>
      </c>
      <c r="F155" s="24">
        <f t="shared" si="5"/>
        <v>100</v>
      </c>
      <c r="G155" s="24">
        <f t="shared" si="4"/>
        <v>513.35317999999995</v>
      </c>
    </row>
    <row r="156" spans="1:7" ht="102" outlineLevel="3">
      <c r="A156" s="17" t="s">
        <v>214</v>
      </c>
      <c r="B156" s="18" t="s">
        <v>215</v>
      </c>
      <c r="C156" s="19">
        <v>100</v>
      </c>
      <c r="D156" s="19">
        <v>50</v>
      </c>
      <c r="E156" s="20">
        <v>50</v>
      </c>
      <c r="F156" s="8">
        <f t="shared" si="5"/>
        <v>100</v>
      </c>
      <c r="G156" s="8">
        <f t="shared" si="4"/>
        <v>-50</v>
      </c>
    </row>
    <row r="157" spans="1:7" ht="102" outlineLevel="3">
      <c r="A157" s="17" t="s">
        <v>216</v>
      </c>
      <c r="B157" s="18" t="s">
        <v>215</v>
      </c>
      <c r="C157" s="22"/>
      <c r="D157" s="19">
        <v>563.35317999999995</v>
      </c>
      <c r="E157" s="20">
        <v>563.35317999999995</v>
      </c>
      <c r="F157" s="8">
        <f t="shared" si="5"/>
        <v>100</v>
      </c>
      <c r="G157" s="8"/>
    </row>
    <row r="158" spans="1:7" ht="63.75" outlineLevel="2">
      <c r="A158" s="13" t="s">
        <v>217</v>
      </c>
      <c r="B158" s="14" t="s">
        <v>218</v>
      </c>
      <c r="C158" s="15">
        <v>265</v>
      </c>
      <c r="D158" s="15">
        <v>142</v>
      </c>
      <c r="E158" s="16">
        <v>142</v>
      </c>
      <c r="F158" s="24">
        <f t="shared" si="5"/>
        <v>100</v>
      </c>
      <c r="G158" s="24">
        <f t="shared" si="4"/>
        <v>-46.415094339622641</v>
      </c>
    </row>
    <row r="159" spans="1:7" ht="38.25" outlineLevel="2">
      <c r="A159" s="13" t="s">
        <v>219</v>
      </c>
      <c r="B159" s="14" t="s">
        <v>220</v>
      </c>
      <c r="C159" s="15">
        <v>65</v>
      </c>
      <c r="D159" s="15">
        <v>113</v>
      </c>
      <c r="E159" s="16">
        <v>113</v>
      </c>
      <c r="F159" s="24">
        <f t="shared" si="5"/>
        <v>100</v>
      </c>
      <c r="G159" s="24">
        <f t="shared" si="4"/>
        <v>73.84615384615384</v>
      </c>
    </row>
    <row r="160" spans="1:7" ht="25.5" outlineLevel="2">
      <c r="A160" s="13" t="s">
        <v>221</v>
      </c>
      <c r="B160" s="14" t="s">
        <v>222</v>
      </c>
      <c r="C160" s="15">
        <v>140</v>
      </c>
      <c r="D160" s="15">
        <v>335.34507000000002</v>
      </c>
      <c r="E160" s="16">
        <v>325.26647000000003</v>
      </c>
      <c r="F160" s="24">
        <f t="shared" si="5"/>
        <v>96.994558470771622</v>
      </c>
      <c r="G160" s="24">
        <f t="shared" si="4"/>
        <v>132.33319285714288</v>
      </c>
    </row>
    <row r="161" spans="1:7" ht="38.25" outlineLevel="2">
      <c r="A161" s="13" t="s">
        <v>223</v>
      </c>
      <c r="B161" s="14" t="s">
        <v>224</v>
      </c>
      <c r="C161" s="15">
        <v>30</v>
      </c>
      <c r="D161" s="15">
        <v>53.421399999999998</v>
      </c>
      <c r="E161" s="16">
        <v>53.421399999999998</v>
      </c>
      <c r="F161" s="24">
        <f t="shared" si="5"/>
        <v>100</v>
      </c>
      <c r="G161" s="24">
        <f t="shared" si="4"/>
        <v>78.071333333333314</v>
      </c>
    </row>
    <row r="162" spans="1:7" ht="25.5" outlineLevel="1">
      <c r="A162" s="9" t="s">
        <v>225</v>
      </c>
      <c r="B162" s="10" t="s">
        <v>226</v>
      </c>
      <c r="C162" s="11">
        <v>200</v>
      </c>
      <c r="D162" s="11">
        <v>200</v>
      </c>
      <c r="E162" s="12">
        <v>200</v>
      </c>
      <c r="F162" s="24">
        <f t="shared" si="5"/>
        <v>100</v>
      </c>
      <c r="G162" s="24">
        <f t="shared" si="4"/>
        <v>0</v>
      </c>
    </row>
    <row r="163" spans="1:7" ht="25.5" outlineLevel="2">
      <c r="A163" s="13" t="s">
        <v>227</v>
      </c>
      <c r="B163" s="14" t="s">
        <v>228</v>
      </c>
      <c r="C163" s="15">
        <v>100</v>
      </c>
      <c r="D163" s="15">
        <v>100</v>
      </c>
      <c r="E163" s="16">
        <v>100</v>
      </c>
      <c r="F163" s="24">
        <f t="shared" si="5"/>
        <v>100</v>
      </c>
      <c r="G163" s="24">
        <f t="shared" si="4"/>
        <v>0</v>
      </c>
    </row>
    <row r="164" spans="1:7" ht="25.5" outlineLevel="2">
      <c r="A164" s="13" t="s">
        <v>229</v>
      </c>
      <c r="B164" s="14" t="s">
        <v>230</v>
      </c>
      <c r="C164" s="15">
        <v>100</v>
      </c>
      <c r="D164" s="15">
        <v>100</v>
      </c>
      <c r="E164" s="16">
        <v>100</v>
      </c>
      <c r="F164" s="24">
        <f t="shared" si="5"/>
        <v>100</v>
      </c>
      <c r="G164" s="24">
        <f t="shared" si="4"/>
        <v>0</v>
      </c>
    </row>
    <row r="165" spans="1:7" ht="38.25">
      <c r="A165" s="4" t="s">
        <v>231</v>
      </c>
      <c r="B165" s="5" t="s">
        <v>232</v>
      </c>
      <c r="C165" s="6">
        <v>14205.78386</v>
      </c>
      <c r="D165" s="6">
        <v>18908.589520000001</v>
      </c>
      <c r="E165" s="7">
        <v>17773.589370000002</v>
      </c>
      <c r="F165" s="24">
        <f t="shared" si="5"/>
        <v>93.997436197980349</v>
      </c>
      <c r="G165" s="24">
        <f t="shared" si="4"/>
        <v>25.115161156619223</v>
      </c>
    </row>
    <row r="166" spans="1:7" ht="25.5" outlineLevel="1">
      <c r="A166" s="9" t="s">
        <v>233</v>
      </c>
      <c r="B166" s="10" t="s">
        <v>234</v>
      </c>
      <c r="C166" s="11">
        <v>450</v>
      </c>
      <c r="D166" s="11">
        <v>117.51600000000001</v>
      </c>
      <c r="E166" s="12">
        <v>40.299999999999997</v>
      </c>
      <c r="F166" s="24">
        <f t="shared" si="5"/>
        <v>34.293202627727283</v>
      </c>
      <c r="G166" s="24">
        <f t="shared" si="4"/>
        <v>-91.044444444444451</v>
      </c>
    </row>
    <row r="167" spans="1:7" ht="51" outlineLevel="2">
      <c r="A167" s="13" t="s">
        <v>235</v>
      </c>
      <c r="B167" s="14" t="s">
        <v>236</v>
      </c>
      <c r="C167" s="15">
        <v>200</v>
      </c>
      <c r="D167" s="15">
        <v>40.299999999999997</v>
      </c>
      <c r="E167" s="16">
        <v>40.299999999999997</v>
      </c>
      <c r="F167" s="24">
        <f t="shared" si="5"/>
        <v>100</v>
      </c>
      <c r="G167" s="24">
        <f t="shared" si="4"/>
        <v>-79.849999999999994</v>
      </c>
    </row>
    <row r="168" spans="1:7" ht="25.5" outlineLevel="2">
      <c r="A168" s="13" t="s">
        <v>237</v>
      </c>
      <c r="B168" s="14" t="s">
        <v>238</v>
      </c>
      <c r="C168" s="15">
        <v>250</v>
      </c>
      <c r="D168" s="15">
        <v>77.215999999999994</v>
      </c>
      <c r="E168" s="16">
        <v>0</v>
      </c>
      <c r="F168" s="24">
        <f t="shared" si="5"/>
        <v>0</v>
      </c>
      <c r="G168" s="24">
        <f t="shared" si="4"/>
        <v>-100</v>
      </c>
    </row>
    <row r="169" spans="1:7" ht="25.5" outlineLevel="1">
      <c r="A169" s="9" t="s">
        <v>239</v>
      </c>
      <c r="B169" s="10" t="s">
        <v>240</v>
      </c>
      <c r="C169" s="11">
        <v>12525.6</v>
      </c>
      <c r="D169" s="11">
        <v>16793.98155</v>
      </c>
      <c r="E169" s="12">
        <v>16668.323369999998</v>
      </c>
      <c r="F169" s="24">
        <f t="shared" si="5"/>
        <v>99.251766594920426</v>
      </c>
      <c r="G169" s="24">
        <f t="shared" si="4"/>
        <v>33.074051302931565</v>
      </c>
    </row>
    <row r="170" spans="1:7" outlineLevel="2">
      <c r="A170" s="13" t="s">
        <v>241</v>
      </c>
      <c r="B170" s="14" t="s">
        <v>242</v>
      </c>
      <c r="C170" s="15">
        <v>586.29999999999995</v>
      </c>
      <c r="D170" s="15">
        <v>2.9359999999999999</v>
      </c>
      <c r="E170" s="16">
        <v>2.9359999999999999</v>
      </c>
      <c r="F170" s="24">
        <f t="shared" si="5"/>
        <v>100</v>
      </c>
      <c r="G170" s="24">
        <f t="shared" si="4"/>
        <v>-99.499232474842231</v>
      </c>
    </row>
    <row r="171" spans="1:7" outlineLevel="2">
      <c r="A171" s="13" t="s">
        <v>243</v>
      </c>
      <c r="B171" s="14" t="s">
        <v>244</v>
      </c>
      <c r="C171" s="15">
        <v>11939.3</v>
      </c>
      <c r="D171" s="15">
        <v>14287.378000000001</v>
      </c>
      <c r="E171" s="16">
        <v>14246.393889999999</v>
      </c>
      <c r="F171" s="24">
        <f t="shared" si="5"/>
        <v>99.713144637175546</v>
      </c>
      <c r="G171" s="24">
        <f t="shared" si="4"/>
        <v>19.323527258717021</v>
      </c>
    </row>
    <row r="172" spans="1:7" ht="25.5" outlineLevel="2">
      <c r="A172" s="13" t="s">
        <v>245</v>
      </c>
      <c r="B172" s="14" t="s">
        <v>246</v>
      </c>
      <c r="C172" s="15"/>
      <c r="D172" s="15">
        <v>2503.6675500000001</v>
      </c>
      <c r="E172" s="16">
        <v>2418.9934800000001</v>
      </c>
      <c r="F172" s="24">
        <f t="shared" si="5"/>
        <v>96.617998663600531</v>
      </c>
      <c r="G172" s="24"/>
    </row>
    <row r="173" spans="1:7" ht="25.5" outlineLevel="1">
      <c r="A173" s="9" t="s">
        <v>247</v>
      </c>
      <c r="B173" s="10" t="s">
        <v>248</v>
      </c>
      <c r="C173" s="11">
        <v>480.15769</v>
      </c>
      <c r="D173" s="11">
        <v>1284.6456700000001</v>
      </c>
      <c r="E173" s="12">
        <v>454.4</v>
      </c>
      <c r="F173" s="24">
        <f t="shared" si="5"/>
        <v>35.371621187965388</v>
      </c>
      <c r="G173" s="24">
        <f t="shared" si="4"/>
        <v>-5.3644230919221627</v>
      </c>
    </row>
    <row r="174" spans="1:7" ht="63.75" outlineLevel="2">
      <c r="A174" s="13" t="s">
        <v>249</v>
      </c>
      <c r="B174" s="14" t="s">
        <v>250</v>
      </c>
      <c r="C174" s="15">
        <v>150</v>
      </c>
      <c r="D174" s="15">
        <v>248.4</v>
      </c>
      <c r="E174" s="16">
        <v>248.4</v>
      </c>
      <c r="F174" s="24">
        <f t="shared" si="5"/>
        <v>100</v>
      </c>
      <c r="G174" s="24">
        <f t="shared" si="4"/>
        <v>65.599999999999994</v>
      </c>
    </row>
    <row r="175" spans="1:7" ht="63.75" outlineLevel="2">
      <c r="A175" s="13" t="s">
        <v>251</v>
      </c>
      <c r="B175" s="14" t="s">
        <v>252</v>
      </c>
      <c r="C175" s="15"/>
      <c r="D175" s="15">
        <v>206</v>
      </c>
      <c r="E175" s="16">
        <v>206</v>
      </c>
      <c r="F175" s="24">
        <f t="shared" si="5"/>
        <v>100</v>
      </c>
      <c r="G175" s="24"/>
    </row>
    <row r="176" spans="1:7" ht="38.25" outlineLevel="2">
      <c r="A176" s="13" t="s">
        <v>253</v>
      </c>
      <c r="B176" s="14" t="s">
        <v>254</v>
      </c>
      <c r="C176" s="15">
        <v>100</v>
      </c>
      <c r="D176" s="15">
        <v>15.33121</v>
      </c>
      <c r="E176" s="16">
        <v>0</v>
      </c>
      <c r="F176" s="24">
        <f t="shared" si="5"/>
        <v>0</v>
      </c>
      <c r="G176" s="24">
        <f t="shared" si="4"/>
        <v>-100</v>
      </c>
    </row>
    <row r="177" spans="1:7" outlineLevel="2">
      <c r="A177" s="13" t="s">
        <v>255</v>
      </c>
      <c r="B177" s="14" t="s">
        <v>256</v>
      </c>
      <c r="C177" s="15">
        <v>230.15769</v>
      </c>
      <c r="D177" s="15">
        <v>814.91445999999996</v>
      </c>
      <c r="E177" s="16">
        <v>0</v>
      </c>
      <c r="F177" s="24">
        <f t="shared" si="5"/>
        <v>0</v>
      </c>
      <c r="G177" s="24">
        <f t="shared" si="4"/>
        <v>-100</v>
      </c>
    </row>
    <row r="178" spans="1:7" outlineLevel="3">
      <c r="A178" s="17" t="s">
        <v>257</v>
      </c>
      <c r="B178" s="18" t="s">
        <v>256</v>
      </c>
      <c r="C178" s="19">
        <v>230.16</v>
      </c>
      <c r="D178" s="19">
        <v>814.91445999999996</v>
      </c>
      <c r="E178" s="20">
        <v>0</v>
      </c>
      <c r="F178" s="8">
        <f t="shared" si="5"/>
        <v>0</v>
      </c>
      <c r="G178" s="8">
        <f t="shared" si="4"/>
        <v>-100</v>
      </c>
    </row>
    <row r="179" spans="1:7" outlineLevel="1">
      <c r="A179" s="9" t="s">
        <v>258</v>
      </c>
      <c r="B179" s="10" t="s">
        <v>259</v>
      </c>
      <c r="C179" s="11">
        <v>750.02616999999998</v>
      </c>
      <c r="D179" s="11">
        <v>712.44629999999995</v>
      </c>
      <c r="E179" s="12">
        <v>610.56600000000003</v>
      </c>
      <c r="F179" s="24">
        <f t="shared" si="5"/>
        <v>85.699932752826442</v>
      </c>
      <c r="G179" s="24">
        <f t="shared" si="4"/>
        <v>-18.594040525279254</v>
      </c>
    </row>
    <row r="180" spans="1:7" ht="63.75" outlineLevel="2">
      <c r="A180" s="13" t="s">
        <v>260</v>
      </c>
      <c r="B180" s="14" t="s">
        <v>261</v>
      </c>
      <c r="C180" s="15">
        <v>200</v>
      </c>
      <c r="D180" s="15">
        <v>44.140999999999998</v>
      </c>
      <c r="E180" s="16">
        <v>17.399999999999999</v>
      </c>
      <c r="F180" s="24">
        <f t="shared" si="5"/>
        <v>39.41913413832944</v>
      </c>
      <c r="G180" s="24">
        <f t="shared" si="4"/>
        <v>-91.3</v>
      </c>
    </row>
    <row r="181" spans="1:7" ht="76.5" outlineLevel="2">
      <c r="A181" s="13" t="s">
        <v>262</v>
      </c>
      <c r="B181" s="14" t="s">
        <v>263</v>
      </c>
      <c r="C181" s="15">
        <v>550.02616999999998</v>
      </c>
      <c r="D181" s="15">
        <v>668.30529999999999</v>
      </c>
      <c r="E181" s="16">
        <v>593.16600000000005</v>
      </c>
      <c r="F181" s="24">
        <f t="shared" si="5"/>
        <v>88.756740370007549</v>
      </c>
      <c r="G181" s="24">
        <f t="shared" si="4"/>
        <v>7.8432322592941546</v>
      </c>
    </row>
    <row r="182" spans="1:7" ht="76.5" outlineLevel="3">
      <c r="A182" s="17" t="s">
        <v>262</v>
      </c>
      <c r="B182" s="18" t="s">
        <v>263</v>
      </c>
      <c r="C182" s="22"/>
      <c r="D182" s="19">
        <v>60.0869</v>
      </c>
      <c r="E182" s="20">
        <v>43.139299999999999</v>
      </c>
      <c r="F182" s="8">
        <f t="shared" si="5"/>
        <v>71.794850458252952</v>
      </c>
      <c r="G182" s="8"/>
    </row>
    <row r="183" spans="1:7" ht="76.5" outlineLevel="3">
      <c r="A183" s="17" t="s">
        <v>264</v>
      </c>
      <c r="B183" s="18" t="s">
        <v>263</v>
      </c>
      <c r="C183" s="19">
        <v>550.02616999999998</v>
      </c>
      <c r="D183" s="19">
        <v>608.21839999999997</v>
      </c>
      <c r="E183" s="20">
        <v>550.02670000000001</v>
      </c>
      <c r="F183" s="8">
        <f t="shared" si="5"/>
        <v>90.432433481131127</v>
      </c>
      <c r="G183" s="8">
        <f t="shared" si="4"/>
        <v>9.6359051426020415E-5</v>
      </c>
    </row>
    <row r="184" spans="1:7" ht="51">
      <c r="A184" s="4" t="s">
        <v>265</v>
      </c>
      <c r="B184" s="5" t="s">
        <v>266</v>
      </c>
      <c r="C184" s="6">
        <v>330</v>
      </c>
      <c r="D184" s="6">
        <v>677.48469</v>
      </c>
      <c r="E184" s="7">
        <v>275.79579999999999</v>
      </c>
      <c r="F184" s="24">
        <f t="shared" si="5"/>
        <v>40.7087870871296</v>
      </c>
      <c r="G184" s="24">
        <f t="shared" si="4"/>
        <v>-16.425515151515157</v>
      </c>
    </row>
    <row r="185" spans="1:7" ht="25.5" outlineLevel="1">
      <c r="A185" s="9" t="s">
        <v>267</v>
      </c>
      <c r="B185" s="10" t="s">
        <v>268</v>
      </c>
      <c r="C185" s="11">
        <v>150</v>
      </c>
      <c r="D185" s="11">
        <v>134.6</v>
      </c>
      <c r="E185" s="12">
        <v>134.6</v>
      </c>
      <c r="F185" s="24">
        <f t="shared" si="5"/>
        <v>100</v>
      </c>
      <c r="G185" s="24">
        <f t="shared" si="4"/>
        <v>-10.266666666666666</v>
      </c>
    </row>
    <row r="186" spans="1:7" outlineLevel="2">
      <c r="A186" s="13" t="s">
        <v>269</v>
      </c>
      <c r="B186" s="14" t="s">
        <v>270</v>
      </c>
      <c r="C186" s="15">
        <v>120</v>
      </c>
      <c r="D186" s="15">
        <v>120</v>
      </c>
      <c r="E186" s="16">
        <v>120</v>
      </c>
      <c r="F186" s="24">
        <f t="shared" si="5"/>
        <v>100</v>
      </c>
      <c r="G186" s="24">
        <f t="shared" si="4"/>
        <v>0</v>
      </c>
    </row>
    <row r="187" spans="1:7" outlineLevel="3">
      <c r="A187" s="17" t="s">
        <v>271</v>
      </c>
      <c r="B187" s="18" t="s">
        <v>270</v>
      </c>
      <c r="C187" s="19">
        <v>120</v>
      </c>
      <c r="D187" s="19">
        <v>120</v>
      </c>
      <c r="E187" s="20">
        <v>120</v>
      </c>
      <c r="F187" s="8">
        <f t="shared" si="5"/>
        <v>100</v>
      </c>
      <c r="G187" s="8">
        <f t="shared" si="4"/>
        <v>0</v>
      </c>
    </row>
    <row r="188" spans="1:7" ht="25.5" outlineLevel="2">
      <c r="A188" s="13" t="s">
        <v>272</v>
      </c>
      <c r="B188" s="14" t="s">
        <v>273</v>
      </c>
      <c r="C188" s="15">
        <v>30</v>
      </c>
      <c r="D188" s="15">
        <v>14.6</v>
      </c>
      <c r="E188" s="16">
        <v>14.6</v>
      </c>
      <c r="F188" s="24">
        <f t="shared" si="5"/>
        <v>100</v>
      </c>
      <c r="G188" s="24">
        <f t="shared" si="4"/>
        <v>-51.333333333333336</v>
      </c>
    </row>
    <row r="189" spans="1:7" outlineLevel="1">
      <c r="A189" s="9" t="s">
        <v>274</v>
      </c>
      <c r="B189" s="10" t="s">
        <v>275</v>
      </c>
      <c r="C189" s="11">
        <v>110</v>
      </c>
      <c r="D189" s="11">
        <v>131.19579999999999</v>
      </c>
      <c r="E189" s="12">
        <v>128.19579999999999</v>
      </c>
      <c r="F189" s="24">
        <f t="shared" si="5"/>
        <v>97.713341433186116</v>
      </c>
      <c r="G189" s="24">
        <f t="shared" si="4"/>
        <v>16.541636363636357</v>
      </c>
    </row>
    <row r="190" spans="1:7" ht="38.25" outlineLevel="2">
      <c r="A190" s="13" t="s">
        <v>276</v>
      </c>
      <c r="B190" s="14" t="s">
        <v>277</v>
      </c>
      <c r="C190" s="15">
        <v>100</v>
      </c>
      <c r="D190" s="15">
        <v>129.9958</v>
      </c>
      <c r="E190" s="16">
        <v>126.9958</v>
      </c>
      <c r="F190" s="24">
        <f t="shared" si="5"/>
        <v>97.69223313368586</v>
      </c>
      <c r="G190" s="24">
        <f t="shared" si="4"/>
        <v>26.995800000000003</v>
      </c>
    </row>
    <row r="191" spans="1:7" ht="51" outlineLevel="2">
      <c r="A191" s="13" t="s">
        <v>278</v>
      </c>
      <c r="B191" s="14" t="s">
        <v>279</v>
      </c>
      <c r="C191" s="15">
        <v>10</v>
      </c>
      <c r="D191" s="15">
        <v>1.2</v>
      </c>
      <c r="E191" s="16">
        <v>1.2</v>
      </c>
      <c r="F191" s="24">
        <f t="shared" si="5"/>
        <v>100</v>
      </c>
      <c r="G191" s="24">
        <f t="shared" si="4"/>
        <v>-88</v>
      </c>
    </row>
    <row r="192" spans="1:7" ht="25.5" outlineLevel="1">
      <c r="A192" s="9" t="s">
        <v>280</v>
      </c>
      <c r="B192" s="10" t="s">
        <v>281</v>
      </c>
      <c r="C192" s="11">
        <v>70</v>
      </c>
      <c r="D192" s="11">
        <v>411.68889000000001</v>
      </c>
      <c r="E192" s="12">
        <v>13</v>
      </c>
      <c r="F192" s="24">
        <f t="shared" si="5"/>
        <v>3.1577242708687137</v>
      </c>
      <c r="G192" s="24">
        <f t="shared" si="4"/>
        <v>-81.428571428571431</v>
      </c>
    </row>
    <row r="193" spans="1:7" ht="63.75" outlineLevel="2">
      <c r="A193" s="13" t="s">
        <v>282</v>
      </c>
      <c r="B193" s="14" t="s">
        <v>283</v>
      </c>
      <c r="C193" s="15">
        <v>20</v>
      </c>
      <c r="D193" s="15">
        <v>9.8000000000000007</v>
      </c>
      <c r="E193" s="16">
        <v>0</v>
      </c>
      <c r="F193" s="24">
        <f t="shared" si="5"/>
        <v>0</v>
      </c>
      <c r="G193" s="24">
        <f t="shared" si="4"/>
        <v>-100</v>
      </c>
    </row>
    <row r="194" spans="1:7" ht="25.5" outlineLevel="2">
      <c r="A194" s="13" t="s">
        <v>284</v>
      </c>
      <c r="B194" s="14" t="s">
        <v>285</v>
      </c>
      <c r="C194" s="15">
        <v>50</v>
      </c>
      <c r="D194" s="15">
        <v>401.88889</v>
      </c>
      <c r="E194" s="16">
        <v>13</v>
      </c>
      <c r="F194" s="24">
        <f t="shared" si="5"/>
        <v>3.2347249012034145</v>
      </c>
      <c r="G194" s="24">
        <f t="shared" si="4"/>
        <v>-74</v>
      </c>
    </row>
    <row r="195" spans="1:7" ht="25.5" outlineLevel="3">
      <c r="A195" s="17" t="s">
        <v>284</v>
      </c>
      <c r="B195" s="18" t="s">
        <v>285</v>
      </c>
      <c r="C195" s="19">
        <v>50</v>
      </c>
      <c r="D195" s="19">
        <v>13</v>
      </c>
      <c r="E195" s="20">
        <v>13</v>
      </c>
      <c r="F195" s="8">
        <f t="shared" si="5"/>
        <v>100</v>
      </c>
      <c r="G195" s="8">
        <f t="shared" si="4"/>
        <v>-74</v>
      </c>
    </row>
    <row r="196" spans="1:7" ht="25.5" outlineLevel="3">
      <c r="A196" s="17" t="s">
        <v>286</v>
      </c>
      <c r="B196" s="18" t="s">
        <v>285</v>
      </c>
      <c r="C196" s="22"/>
      <c r="D196" s="19">
        <v>388.88889</v>
      </c>
      <c r="E196" s="20">
        <v>0</v>
      </c>
      <c r="F196" s="8">
        <f t="shared" si="5"/>
        <v>0</v>
      </c>
      <c r="G196" s="8"/>
    </row>
    <row r="197" spans="1:7">
      <c r="A197" s="25" t="s">
        <v>287</v>
      </c>
      <c r="B197" s="25"/>
      <c r="C197" s="24">
        <f>C184++C165+C109+C93+C65+C61+C44++C11+C5</f>
        <v>1221132.3211200002</v>
      </c>
      <c r="D197" s="24">
        <f>D184++D165+D109+D93+D65+D61+D44++D11+D5</f>
        <v>1555533.5949600001</v>
      </c>
      <c r="E197" s="24">
        <f>E184++E165+E109+E93+E65+E61+E44++E11+E5</f>
        <v>1332380.33828</v>
      </c>
      <c r="F197" s="24">
        <f t="shared" si="5"/>
        <v>85.654230972379708</v>
      </c>
      <c r="G197" s="24">
        <f t="shared" si="4"/>
        <v>9.1102344304477327</v>
      </c>
    </row>
  </sheetData>
  <mergeCells count="4">
    <mergeCell ref="A197:B197"/>
    <mergeCell ref="A3:G3"/>
    <mergeCell ref="A1:G1"/>
    <mergeCell ref="A2:E2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Ведомственная струк-ра расходов&lt;/VariantName&gt;&#10;  &lt;VariantLink&gt;4191&lt;/VariantLink&gt;&#10;  &lt;ReportCode&gt;MAKET_8ae43947_ee07_4469_8f18_a37e1de5616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CD8A62E-A0A3-4DF3-BFE8-B8AEE0F7BC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2022-03-14T06:58:59Z</dcterms:created>
  <dcterms:modified xsi:type="dcterms:W3CDTF">2022-03-18T08:16:27Z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Ведомственная струк-ра расходов(7).xlsx</vt:lpwstr>
  </property>
  <property fmtid="{D5CDD505-2E9C-101B-9397-08002B2CF9AE}" pid="4" name="Версия клиента">
    <vt:lpwstr>21.2.17.2281 (.NET 4.7.2)</vt:lpwstr>
  </property>
  <property fmtid="{D5CDD505-2E9C-101B-9397-08002B2CF9AE}" pid="5" name="Версия базы">
    <vt:lpwstr>21.2.2481.1122072676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