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Документ" sheetId="2" r:id="rId1"/>
  </sheets>
  <definedNames>
    <definedName name="_xlnm._FilterDatabase" localSheetId="0" hidden="1">Документ!$A$1:$C$111</definedName>
    <definedName name="_xlnm.Print_Titles" localSheetId="0">Документ!$5:$5</definedName>
  </definedNames>
  <calcPr calcId="124519"/>
</workbook>
</file>

<file path=xl/calcChain.xml><?xml version="1.0" encoding="utf-8"?>
<calcChain xmlns="http://schemas.openxmlformats.org/spreadsheetml/2006/main">
  <c r="C104" i="2"/>
  <c r="C96"/>
  <c r="C89"/>
  <c r="C66"/>
  <c r="C64"/>
  <c r="C111" l="1"/>
</calcChain>
</file>

<file path=xl/sharedStrings.xml><?xml version="1.0" encoding="utf-8"?>
<sst xmlns="http://schemas.openxmlformats.org/spreadsheetml/2006/main" count="203" uniqueCount="169">
  <si>
    <t>1</t>
  </si>
  <si>
    <t>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</si>
  <si>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</si>
  <si>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</si>
  <si>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</si>
  <si>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</si>
  <si>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</si>
  <si>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</si>
  <si>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</si>
  <si>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</si>
  <si>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</si>
  <si>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</si>
  <si>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</si>
  <si>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</si>
  <si>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</si>
  <si>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компенсации затрат бюджетов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</si>
  <si>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</si>
  <si>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</si>
  <si>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</si>
  <si>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</si>
  <si>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</si>
  <si>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</si>
  <si>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</si>
  <si>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</si>
  <si>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</si>
  <si>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реализацию мероприятий по обеспечению жильем молодых семей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</si>
  <si>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</si>
  <si>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</si>
  <si>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</si>
  <si>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</si>
  <si>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Прочие безвозмездные поступления в бюджеты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</si>
  <si>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</si>
  <si>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</si>
  <si>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</si>
  <si>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</si>
  <si>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</si>
  <si>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</si>
  <si>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</si>
  <si>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</si>
  <si>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субвенции бюджетам муниципальных районов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</si>
  <si>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</si>
  <si>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</si>
  <si>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</si>
  <si>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</si>
  <si>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048 Федеральная служба по надзору в сфере природопользования</t>
  </si>
  <si>
    <t>076 Федеральное агентство по рыболовству</t>
  </si>
  <si>
    <t>081 Управление Федеральной службы по ветеринарному и фитосанитарному надзору по Республике Коми</t>
  </si>
  <si>
    <t>100 ФЕДЕРАЛЬНОЕ КАЗНАЧЕЙСТВО</t>
  </si>
  <si>
    <t>182 Федеральная налоговая служба</t>
  </si>
  <si>
    <t>188 Министерство внутренних дел Российской Федерации</t>
  </si>
  <si>
    <t>415 Генеральная прокуратура Российской Федерации</t>
  </si>
  <si>
    <t>852 Министерство природных ресурсов и охраны окружающей среды Республики Коми</t>
  </si>
  <si>
    <t>875 Министерство образования, науки и молодежной политики Республики Коми</t>
  </si>
  <si>
    <t>890 Министерство юстиции Республики Коми</t>
  </si>
  <si>
    <t>905 Контрольно-счетная палата муниципального района "Сыктывдинский" Республики Коми</t>
  </si>
  <si>
    <t>923 Администрация муниципального района "Сыктывдинский" Республики Коми</t>
  </si>
  <si>
    <t>956 Управление культуры администрации муниципального образования муниципального района "Сыктывдинский"</t>
  </si>
  <si>
    <t>975 Управление образования администрации муниципального района "Сыктывдинский" Республики Коми</t>
  </si>
  <si>
    <t>992 Управление финансов администрации муниципального района "Сыктывдинский" Республики Коми</t>
  </si>
  <si>
    <t>Наименование главного администратора доходов бюджетов муниципального района, кода классификации доходов бюджета</t>
  </si>
  <si>
    <t>Кассовое исполнение</t>
  </si>
  <si>
    <t>Тыс.руб.</t>
  </si>
  <si>
    <t>ВСЕГО ДОХОДОВ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</si>
  <si>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</si>
  <si>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</si>
  <si>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</si>
  <si>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1 12 01 041 01 0000 120</t>
  </si>
  <si>
    <t xml:space="preserve">Плата за размещение отходов производства </t>
  </si>
  <si>
    <t>1 12 01 042 01 0000 120</t>
  </si>
  <si>
    <t xml:space="preserve">Плата за размещение твердых коммунальных отходов  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</si>
  <si>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</si>
  <si>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</si>
  <si>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1 03 02 231 01 0000 110</t>
  </si>
  <si>
    <t>1 03 02 241 01 0000 110</t>
  </si>
  <si>
    <t>1 03 02 251 01 0000 110</t>
  </si>
  <si>
    <t>1 03 02 261 01 0000 110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</si>
  <si>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</si>
  <si>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</si>
  <si>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</si>
  <si>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</si>
  <si>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</si>
  <si>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</si>
  <si>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1 01 02 080 01 0000 110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</si>
  <si>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</si>
  <si>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</si>
  <si>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</si>
  <si>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</si>
  <si>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</si>
  <si>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</si>
  <si>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</si>
  <si>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</si>
  <si>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</si>
  <si>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</si>
  <si>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</si>
  <si>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1 05 02 020 02 0000 110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</si>
  <si>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</si>
  <si>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1 05 03 010 01 0000 110</t>
  </si>
  <si>
    <t>Единый сельскохозяйственный налог</t>
  </si>
  <si>
    <t>1 05 03 020 01 0000 110</t>
  </si>
  <si>
    <t>Единый сельскохозяйственный налог (за налоговые периоды, истекшие до 1 января 2011 года)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</si>
  <si>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</si>
  <si>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</si>
  <si>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</si>
  <si>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</si>
  <si>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1 16 10 129 01 0000 140</t>
  </si>
  <si>
    <t>1 16 01 203 01 0000 140</t>
  </si>
  <si>
    <t>1 16 11 05001 0000 140</t>
  </si>
  <si>
    <t>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</si>
  <si>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</si>
  <si>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</si>
  <si>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</si>
  <si>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</si>
  <si>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</si>
  <si>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</si>
  <si>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</si>
  <si>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</si>
  <si>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</si>
  <si>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</si>
  <si>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</si>
  <si>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</si>
  <si>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</si>
  <si>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</si>
  <si>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</si>
  <si>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</si>
  <si>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</si>
  <si>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</si>
  <si>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</si>
  <si>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</si>
  <si>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</si>
  <si>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</si>
  <si>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1 11 05 013 05 0000 120</t>
  </si>
  <si>
    <t>1 11 05 025 05 0000 120</t>
  </si>
  <si>
    <t>1 11 05 035 05 0000 120</t>
  </si>
  <si>
    <t>1 11 05 075 05 0000 120</t>
  </si>
  <si>
    <t>1 11 09 045 05 0000 120</t>
  </si>
  <si>
    <t>1 13 02 995 05 0000 130</t>
  </si>
  <si>
    <t>1 14 06 013 05 0000 430</t>
  </si>
  <si>
    <t>1 14 06 313 05 0000 430</t>
  </si>
  <si>
    <t>1 14 06 325 05 0000 430</t>
  </si>
  <si>
    <t>1 16 07 010 05 0000 140</t>
  </si>
  <si>
    <t>1 17 01 050 05 0000 180</t>
  </si>
  <si>
    <t>1 17 05 050 05 0000 180</t>
  </si>
  <si>
    <t>1 14 02 053 05 0000 410</t>
  </si>
  <si>
    <t>2 02 40 014 05 0000 150</t>
  </si>
  <si>
    <t>2 02 20 299 05 0000 150</t>
  </si>
  <si>
    <t>2 02 20 302 05 0000 150</t>
  </si>
  <si>
    <t>2 02 25 497 05 0000 150</t>
  </si>
  <si>
    <t>2 02 29 999 05 0000 150</t>
  </si>
  <si>
    <t>2 02 35 082 05 0000 150</t>
  </si>
  <si>
    <t>2 07 05 010 05 0000 150</t>
  </si>
  <si>
    <t>2 07 05 030 05 0000 150</t>
  </si>
  <si>
    <t>2 19 60 010 05 0000 150</t>
  </si>
  <si>
    <t>2 18 60 010 05 0000 150</t>
  </si>
  <si>
    <t>2 02 30 024 05 0000 150</t>
  </si>
  <si>
    <t>2 02 15 002 05 0000 150</t>
  </si>
  <si>
    <t>2 02 15 001 05 0000 150</t>
  </si>
  <si>
    <t>2 18 05 010 05 0000 150</t>
  </si>
  <si>
    <t>2 02 45 303 05 0000 150</t>
  </si>
  <si>
    <t>2 02 39 999 05 0000 150</t>
  </si>
  <si>
    <t>2 02 30 029 05 0000 150</t>
  </si>
  <si>
    <t>2 02 25 304 05 0000 150</t>
  </si>
  <si>
    <t>1 16 10 100 05 0000 140</t>
  </si>
  <si>
    <t>2 02 25 467 05 0000 150</t>
  </si>
  <si>
    <t>2 02 25 519 05 0000 150</t>
  </si>
  <si>
    <t>2 18 050 10 05 0000 150</t>
  </si>
  <si>
    <t>2 18 05 020 05 0000 150</t>
  </si>
  <si>
    <t>1 12 01 010 01 0000 120</t>
  </si>
  <si>
    <t xml:space="preserve">Доходы бюджета муниципального района "Сыктывдинский"  Республики Коми                  за 1 полугодие 2021 года по кодам классификации доходов бюджета </t>
  </si>
  <si>
    <t xml:space="preserve">                      Приложение 1                                                                                                                     к постановлению администрации                                                                         муниципального района "Сыктывдинский"                                                                                                                                      от  29 июля 2021 года № 7/930 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</si>
</sst>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.0"/>
    <numFmt numFmtId="166" formatCode="?"/>
    <numFmt numFmtId="167" formatCode="_-* #,##0.00_р_._-;\-* #,##0.00_р_._-;_-* &quot;-&quot;??_р_._-;_-@_-"/>
    <numFmt numFmtId="168" formatCode="_-* #,##0.0_р_._-;\-* #,##0.0_р_._-;_-* &quot;-&quot;??_р_._-;_-@_-"/>
    <numFmt numFmtId="169" formatCode="_-* #,##0.0\ _₽_-;\-* #,##0.0\ _₽_-;_-* &quot;-&quot;?\ _₽_-;_-@_-"/>
  </numFmts>
  <fonts count="16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8.5"/>
      <name val="MS Sans Serif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36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2" borderId="3">
      <alignment horizontal="center" vertical="top" shrinkToFit="1"/>
    </xf>
    <xf numFmtId="0" fontId="2" fillId="2" borderId="4">
      <alignment horizontal="left" vertical="top" wrapText="1"/>
    </xf>
    <xf numFmtId="49" fontId="2" fillId="2" borderId="4">
      <alignment horizontal="center" vertical="top" shrinkToFit="1"/>
    </xf>
    <xf numFmtId="165" fontId="2" fillId="2" borderId="5">
      <alignment horizontal="right" vertical="top" shrinkToFit="1"/>
    </xf>
    <xf numFmtId="49" fontId="3" fillId="0" borderId="3">
      <alignment horizontal="center" vertical="top" shrinkToFit="1"/>
    </xf>
    <xf numFmtId="0" fontId="1" fillId="0" borderId="4">
      <alignment horizontal="left" vertical="top" wrapText="1"/>
    </xf>
    <xf numFmtId="49" fontId="1" fillId="0" borderId="4">
      <alignment horizontal="center" vertical="top" shrinkToFit="1"/>
    </xf>
    <xf numFmtId="165" fontId="4" fillId="0" borderId="5">
      <alignment horizontal="right" vertical="top" shrinkToFit="1"/>
    </xf>
    <xf numFmtId="0" fontId="5" fillId="3" borderId="6"/>
    <xf numFmtId="165" fontId="5" fillId="3" borderId="7">
      <alignment horizontal="right" shrinkToFit="1"/>
    </xf>
    <xf numFmtId="0" fontId="1" fillId="0" borderId="8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5" fillId="3" borderId="7">
      <alignment horizontal="right" shrinkToFit="1"/>
    </xf>
    <xf numFmtId="4" fontId="2" fillId="2" borderId="5">
      <alignment horizontal="right" vertical="top" shrinkToFit="1"/>
    </xf>
    <xf numFmtId="4" fontId="4" fillId="0" borderId="5">
      <alignment horizontal="right" vertical="top" shrinkToFit="1"/>
    </xf>
    <xf numFmtId="164" fontId="6" fillId="0" borderId="0" applyFont="0" applyFill="0" applyBorder="0" applyAlignment="0" applyProtection="0"/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4" fontId="1" fillId="0" borderId="5">
      <alignment horizontal="right" vertical="top" shrinkToFit="1"/>
    </xf>
    <xf numFmtId="4" fontId="1" fillId="0" borderId="5">
      <alignment horizontal="right" vertical="top" shrinkToFit="1"/>
    </xf>
    <xf numFmtId="4" fontId="13" fillId="0" borderId="5">
      <alignment horizontal="right" vertical="top" shrinkToFit="1"/>
    </xf>
    <xf numFmtId="49" fontId="3" fillId="0" borderId="3">
      <alignment horizontal="center" vertical="top" shrinkToFit="1"/>
    </xf>
    <xf numFmtId="49" fontId="13" fillId="0" borderId="4">
      <alignment horizontal="center" vertical="top" shrinkToFit="1"/>
    </xf>
    <xf numFmtId="49" fontId="13" fillId="0" borderId="4">
      <alignment horizontal="center" vertical="top" shrinkToFit="1"/>
    </xf>
    <xf numFmtId="0" fontId="13" fillId="0" borderId="4">
      <alignment horizontal="left" vertical="top" wrapText="1"/>
    </xf>
    <xf numFmtId="0" fontId="14" fillId="0" borderId="1"/>
    <xf numFmtId="167" fontId="14" fillId="0" borderId="1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wrapText="1"/>
    </xf>
    <xf numFmtId="0" fontId="11" fillId="0" borderId="10" xfId="1" applyFont="1" applyBorder="1" applyAlignment="1">
      <alignment vertical="top" wrapText="1"/>
    </xf>
    <xf numFmtId="0" fontId="9" fillId="0" borderId="0" xfId="0" applyFont="1" applyProtection="1">
      <protection locked="0"/>
    </xf>
    <xf numFmtId="0" fontId="11" fillId="0" borderId="1" xfId="13" applyNumberFormat="1" applyFont="1" applyBorder="1" applyProtection="1"/>
    <xf numFmtId="49" fontId="11" fillId="4" borderId="9" xfId="9" applyNumberFormat="1" applyFont="1" applyFill="1" applyBorder="1" applyProtection="1">
      <alignment horizontal="center" vertical="top" shrinkToFit="1"/>
    </xf>
    <xf numFmtId="0" fontId="11" fillId="4" borderId="9" xfId="8" quotePrefix="1" applyNumberFormat="1" applyFont="1" applyFill="1" applyBorder="1" applyProtection="1">
      <alignment horizontal="left" vertical="top" wrapText="1"/>
    </xf>
    <xf numFmtId="0" fontId="12" fillId="4" borderId="9" xfId="11" applyNumberFormat="1" applyFont="1" applyFill="1" applyBorder="1" applyProtection="1"/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left" vertical="center" wrapText="1"/>
    </xf>
    <xf numFmtId="49" fontId="9" fillId="4" borderId="9" xfId="0" applyNumberFormat="1" applyFont="1" applyFill="1" applyBorder="1" applyAlignment="1">
      <alignment horizontal="center" vertical="top" wrapText="1"/>
    </xf>
    <xf numFmtId="0" fontId="11" fillId="4" borderId="9" xfId="24" quotePrefix="1" applyFont="1" applyFill="1" applyBorder="1">
      <alignment horizontal="left" vertical="top" wrapText="1"/>
    </xf>
    <xf numFmtId="0" fontId="11" fillId="4" borderId="9" xfId="24" quotePrefix="1" applyFont="1" applyFill="1" applyBorder="1" applyAlignment="1">
      <alignment horizontal="left" vertical="top" wrapText="1"/>
    </xf>
    <xf numFmtId="49" fontId="9" fillId="4" borderId="11" xfId="0" applyNumberFormat="1" applyFont="1" applyFill="1" applyBorder="1" applyAlignment="1">
      <alignment horizontal="center" vertical="top" wrapText="1"/>
    </xf>
    <xf numFmtId="166" fontId="9" fillId="4" borderId="9" xfId="0" applyNumberFormat="1" applyFont="1" applyFill="1" applyBorder="1" applyAlignment="1">
      <alignment horizontal="left" vertical="center" wrapText="1"/>
    </xf>
    <xf numFmtId="0" fontId="11" fillId="0" borderId="4" xfId="25" quotePrefix="1" applyFont="1">
      <alignment horizontal="left" vertical="top" wrapText="1"/>
    </xf>
    <xf numFmtId="165" fontId="0" fillId="0" borderId="0" xfId="0" applyNumberFormat="1" applyProtection="1">
      <protection locked="0"/>
    </xf>
    <xf numFmtId="49" fontId="9" fillId="4" borderId="12" xfId="0" applyNumberFormat="1" applyFont="1" applyFill="1" applyBorder="1" applyAlignment="1">
      <alignment horizontal="left" vertical="center" wrapText="1"/>
    </xf>
    <xf numFmtId="0" fontId="11" fillId="0" borderId="13" xfId="26" quotePrefix="1" applyFont="1" applyBorder="1">
      <alignment horizontal="left" vertical="top" wrapText="1"/>
    </xf>
    <xf numFmtId="4" fontId="0" fillId="0" borderId="0" xfId="0" applyNumberFormat="1" applyProtection="1">
      <protection locked="0"/>
    </xf>
    <xf numFmtId="168" fontId="9" fillId="4" borderId="9" xfId="23" applyNumberFormat="1" applyFont="1" applyFill="1" applyBorder="1" applyAlignment="1">
      <alignment horizontal="center" vertical="center"/>
    </xf>
    <xf numFmtId="0" fontId="11" fillId="0" borderId="13" xfId="25" quotePrefix="1" applyFont="1" applyBorder="1">
      <alignment horizontal="left" vertical="top" wrapText="1"/>
    </xf>
    <xf numFmtId="0" fontId="11" fillId="4" borderId="13" xfId="24" quotePrefix="1" applyFont="1" applyFill="1" applyBorder="1">
      <alignment horizontal="left" vertical="top" wrapText="1"/>
    </xf>
    <xf numFmtId="169" fontId="0" fillId="0" borderId="0" xfId="0" applyNumberFormat="1" applyProtection="1">
      <protection locked="0"/>
    </xf>
    <xf numFmtId="0" fontId="11" fillId="0" borderId="4" xfId="24" quotePrefix="1" applyFont="1">
      <alignment horizontal="left" vertical="top" wrapText="1"/>
    </xf>
    <xf numFmtId="49" fontId="11" fillId="0" borderId="9" xfId="31" applyFont="1" applyBorder="1">
      <alignment horizontal="center" vertical="top" shrinkToFit="1"/>
    </xf>
    <xf numFmtId="0" fontId="11" fillId="0" borderId="9" xfId="24" quotePrefix="1" applyFont="1" applyBorder="1">
      <alignment horizontal="left" vertical="top" wrapText="1"/>
    </xf>
    <xf numFmtId="0" fontId="11" fillId="4" borderId="9" xfId="33" quotePrefix="1" applyFont="1" applyFill="1" applyBorder="1">
      <alignment horizontal="left" vertical="top" wrapText="1"/>
    </xf>
    <xf numFmtId="49" fontId="11" fillId="4" borderId="9" xfId="32" applyFont="1" applyFill="1" applyBorder="1" applyAlignment="1">
      <alignment horizontal="center" vertical="top" shrinkToFit="1"/>
    </xf>
    <xf numFmtId="0" fontId="11" fillId="4" borderId="13" xfId="26" quotePrefix="1" applyFont="1" applyFill="1" applyBorder="1">
      <alignment horizontal="left" vertical="top" wrapText="1"/>
    </xf>
    <xf numFmtId="0" fontId="11" fillId="4" borderId="12" xfId="24" quotePrefix="1" applyFont="1" applyFill="1" applyBorder="1">
      <alignment horizontal="left" vertical="top" wrapText="1"/>
    </xf>
    <xf numFmtId="0" fontId="11" fillId="4" borderId="12" xfId="33" quotePrefix="1" applyFont="1" applyFill="1" applyBorder="1">
      <alignment horizontal="left" vertical="top" wrapText="1"/>
    </xf>
    <xf numFmtId="49" fontId="9" fillId="4" borderId="14" xfId="0" applyNumberFormat="1" applyFont="1" applyFill="1" applyBorder="1" applyAlignment="1">
      <alignment horizontal="center" vertical="top" wrapText="1"/>
    </xf>
    <xf numFmtId="49" fontId="11" fillId="4" borderId="9" xfId="31" applyFont="1" applyFill="1" applyBorder="1">
      <alignment horizontal="center" vertical="top" shrinkToFit="1"/>
    </xf>
    <xf numFmtId="0" fontId="11" fillId="4" borderId="9" xfId="25" quotePrefix="1" applyFont="1" applyFill="1" applyBorder="1">
      <alignment horizontal="left" vertical="top" wrapText="1"/>
    </xf>
    <xf numFmtId="49" fontId="9" fillId="4" borderId="9" xfId="31" applyFont="1" applyFill="1" applyBorder="1">
      <alignment horizontal="center" vertical="top" shrinkToFit="1"/>
    </xf>
    <xf numFmtId="0" fontId="9" fillId="0" borderId="15" xfId="26" quotePrefix="1" applyFont="1" applyBorder="1">
      <alignment horizontal="left" vertical="top" wrapText="1"/>
    </xf>
    <xf numFmtId="0" fontId="11" fillId="0" borderId="4" xfId="33" quotePrefix="1" applyFont="1">
      <alignment horizontal="left" vertical="top" wrapText="1"/>
    </xf>
    <xf numFmtId="0" fontId="11" fillId="0" borderId="9" xfId="33" quotePrefix="1" applyFont="1" applyBorder="1">
      <alignment horizontal="left" vertical="top" wrapText="1"/>
    </xf>
    <xf numFmtId="168" fontId="9" fillId="4" borderId="9" xfId="23" applyNumberFormat="1" applyFont="1" applyFill="1" applyBorder="1" applyAlignment="1">
      <alignment horizontal="center" vertical="top"/>
    </xf>
    <xf numFmtId="49" fontId="11" fillId="4" borderId="9" xfId="32" applyFont="1" applyFill="1" applyBorder="1" applyAlignment="1">
      <alignment horizontal="center" vertical="center" shrinkToFit="1"/>
    </xf>
    <xf numFmtId="166" fontId="9" fillId="4" borderId="9" xfId="34" applyNumberFormat="1" applyFont="1" applyFill="1" applyBorder="1" applyAlignment="1">
      <alignment horizontal="left" vertical="center" wrapText="1"/>
    </xf>
    <xf numFmtId="165" fontId="12" fillId="4" borderId="9" xfId="6" applyNumberFormat="1" applyFont="1" applyFill="1" applyBorder="1" applyAlignment="1" applyProtection="1">
      <alignment horizontal="center" vertical="top" shrinkToFit="1"/>
    </xf>
    <xf numFmtId="165" fontId="11" fillId="4" borderId="9" xfId="10" applyNumberFormat="1" applyFont="1" applyFill="1" applyBorder="1" applyAlignment="1" applyProtection="1">
      <alignment horizontal="center" vertical="top" shrinkToFit="1"/>
    </xf>
    <xf numFmtId="165" fontId="11" fillId="0" borderId="9" xfId="29" applyNumberFormat="1" applyFont="1" applyBorder="1" applyAlignment="1">
      <alignment horizontal="center" vertical="top" shrinkToFit="1"/>
    </xf>
    <xf numFmtId="165" fontId="11" fillId="0" borderId="9" xfId="28" applyNumberFormat="1" applyFont="1" applyBorder="1" applyAlignment="1">
      <alignment horizontal="center" vertical="top" shrinkToFit="1"/>
    </xf>
    <xf numFmtId="165" fontId="11" fillId="0" borderId="9" xfId="27" applyNumberFormat="1" applyFont="1" applyBorder="1" applyAlignment="1">
      <alignment horizontal="center" vertical="top" shrinkToFit="1"/>
    </xf>
    <xf numFmtId="165" fontId="11" fillId="4" borderId="9" xfId="6" applyNumberFormat="1" applyFont="1" applyFill="1" applyBorder="1" applyAlignment="1" applyProtection="1">
      <alignment horizontal="center" vertical="top" shrinkToFit="1"/>
    </xf>
    <xf numFmtId="0" fontId="15" fillId="0" borderId="9" xfId="0" applyFont="1" applyBorder="1" applyAlignment="1" applyProtection="1">
      <alignment horizontal="center"/>
      <protection locked="0"/>
    </xf>
    <xf numFmtId="165" fontId="12" fillId="4" borderId="9" xfId="12" applyNumberFormat="1" applyFont="1" applyFill="1" applyBorder="1" applyAlignment="1" applyProtection="1">
      <alignment horizontal="center" shrinkToFit="1"/>
    </xf>
    <xf numFmtId="0" fontId="0" fillId="4" borderId="0" xfId="0" applyFill="1" applyProtection="1">
      <protection locked="0"/>
    </xf>
    <xf numFmtId="165" fontId="9" fillId="4" borderId="9" xfId="10" applyNumberFormat="1" applyFont="1" applyFill="1" applyBorder="1" applyAlignment="1" applyProtection="1">
      <alignment horizontal="center" vertical="top" shrinkToFit="1"/>
    </xf>
    <xf numFmtId="0" fontId="9" fillId="0" borderId="1" xfId="0" applyFont="1" applyBorder="1" applyAlignment="1" applyProtection="1">
      <alignment horizontal="right" wrapText="1"/>
    </xf>
    <xf numFmtId="0" fontId="12" fillId="4" borderId="9" xfId="4" applyNumberFormat="1" applyFont="1" applyFill="1" applyBorder="1" applyAlignment="1" applyProtection="1">
      <alignment horizontal="center" vertical="top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wrapText="1"/>
    </xf>
    <xf numFmtId="0" fontId="11" fillId="0" borderId="1" xfId="14" applyFont="1">
      <alignment horizontal="left" vertical="top" wrapText="1"/>
    </xf>
  </cellXfs>
  <cellStyles count="36">
    <cellStyle name="br" xfId="17"/>
    <cellStyle name="col" xfId="16"/>
    <cellStyle name="ex58" xfId="20"/>
    <cellStyle name="ex59" xfId="3"/>
    <cellStyle name="ex60" xfId="4"/>
    <cellStyle name="ex61" xfId="5"/>
    <cellStyle name="ex62" xfId="21"/>
    <cellStyle name="ex63" xfId="7"/>
    <cellStyle name="ex64" xfId="8"/>
    <cellStyle name="ex65" xfId="9"/>
    <cellStyle name="ex66" xfId="22"/>
    <cellStyle name="ex73" xfId="25"/>
    <cellStyle name="ex77" xfId="26"/>
    <cellStyle name="ex79" xfId="27"/>
    <cellStyle name="ex81" xfId="32"/>
    <cellStyle name="ex82" xfId="33"/>
    <cellStyle name="ex84" xfId="28"/>
    <cellStyle name="ex85" xfId="30"/>
    <cellStyle name="ex86" xfId="31"/>
    <cellStyle name="ex87" xfId="24"/>
    <cellStyle name="ex89" xfId="29"/>
    <cellStyle name="st57" xfId="1"/>
    <cellStyle name="st67" xfId="12"/>
    <cellStyle name="st68" xfId="6"/>
    <cellStyle name="st69" xfId="10"/>
    <cellStyle name="style0" xfId="18"/>
    <cellStyle name="td" xfId="19"/>
    <cellStyle name="tr" xfId="15"/>
    <cellStyle name="xl_bot_header" xfId="2"/>
    <cellStyle name="xl_footer" xfId="14"/>
    <cellStyle name="xl_total_bot" xfId="13"/>
    <cellStyle name="xl_total_center" xfId="11"/>
    <cellStyle name="Обычный" xfId="0" builtinId="0"/>
    <cellStyle name="Обычный 2" xfId="34"/>
    <cellStyle name="Финансовый" xfId="23" builtinId="3"/>
    <cellStyle name="Финансовый 2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1"/>
  <sheetViews>
    <sheetView showGridLines="0" tabSelected="1" workbookViewId="0">
      <pane ySplit="5" topLeftCell="A66" activePane="bottomLeft" state="frozen"/>
      <selection pane="bottomLeft" activeCell="A66" sqref="A66:B66"/>
    </sheetView>
  </sheetViews>
  <sheetFormatPr defaultColWidth="9.140625" defaultRowHeight="15"/>
  <cols>
    <col min="1" max="1" width="21.5703125" style="1" customWidth="1"/>
    <col min="2" max="2" width="56.85546875" style="1" customWidth="1"/>
    <col min="3" max="3" width="11.28515625" style="1" customWidth="1"/>
    <col min="4" max="4" width="11.7109375" style="1" bestFit="1" customWidth="1"/>
    <col min="5" max="16384" width="9.140625" style="1"/>
  </cols>
  <sheetData>
    <row r="1" spans="1:5" ht="51" customHeight="1">
      <c r="A1" s="3"/>
      <c r="B1" s="54" t="s">
        <v>168</v>
      </c>
      <c r="C1" s="54"/>
    </row>
    <row r="2" spans="1:5" ht="34.5" customHeight="1">
      <c r="A2" s="57" t="s">
        <v>167</v>
      </c>
      <c r="B2" s="57"/>
      <c r="C2" s="57"/>
    </row>
    <row r="3" spans="1:5" ht="15.2" customHeight="1">
      <c r="A3" s="4"/>
      <c r="B3" s="4"/>
      <c r="C3" s="4" t="s">
        <v>61</v>
      </c>
    </row>
    <row r="4" spans="1:5" ht="25.5">
      <c r="A4" s="56" t="s">
        <v>59</v>
      </c>
      <c r="B4" s="56"/>
      <c r="C4" s="2" t="s">
        <v>60</v>
      </c>
    </row>
    <row r="5" spans="1:5">
      <c r="A5" s="56" t="s">
        <v>0</v>
      </c>
      <c r="B5" s="56"/>
      <c r="C5" s="2" t="s">
        <v>1</v>
      </c>
    </row>
    <row r="6" spans="1:5">
      <c r="A6" s="55" t="s">
        <v>44</v>
      </c>
      <c r="B6" s="55"/>
      <c r="C6" s="44">
        <v>260.45819999999998</v>
      </c>
      <c r="D6" s="18"/>
    </row>
    <row r="7" spans="1:5" ht="25.5">
      <c r="A7" s="12" t="s">
        <v>166</v>
      </c>
      <c r="B7" s="11" t="s">
        <v>63</v>
      </c>
      <c r="C7" s="45">
        <v>125.2046</v>
      </c>
    </row>
    <row r="8" spans="1:5">
      <c r="A8" s="12" t="s">
        <v>64</v>
      </c>
      <c r="B8" s="11" t="s">
        <v>65</v>
      </c>
      <c r="C8" s="45">
        <v>52.072400000000002</v>
      </c>
    </row>
    <row r="9" spans="1:5">
      <c r="A9" s="12" t="s">
        <v>66</v>
      </c>
      <c r="B9" s="11" t="s">
        <v>67</v>
      </c>
      <c r="C9" s="45">
        <v>82.998900000000006</v>
      </c>
    </row>
    <row r="10" spans="1:5">
      <c r="A10" s="12" t="s">
        <v>68</v>
      </c>
      <c r="B10" s="11" t="s">
        <v>69</v>
      </c>
      <c r="C10" s="45">
        <v>0.18229999999999999</v>
      </c>
    </row>
    <row r="11" spans="1:5">
      <c r="A11" s="55" t="s">
        <v>45</v>
      </c>
      <c r="B11" s="55"/>
      <c r="C11" s="44">
        <v>9.06E-2</v>
      </c>
    </row>
    <row r="12" spans="1:5" ht="51">
      <c r="A12" s="12" t="s">
        <v>70</v>
      </c>
      <c r="B12" s="13" t="s">
        <v>71</v>
      </c>
      <c r="C12" s="45">
        <v>9.06E-2</v>
      </c>
    </row>
    <row r="13" spans="1:5" ht="33" customHeight="1">
      <c r="A13" s="55" t="s">
        <v>46</v>
      </c>
      <c r="B13" s="55"/>
      <c r="C13" s="44">
        <v>33.466900000000003</v>
      </c>
    </row>
    <row r="14" spans="1:5" ht="60.6" customHeight="1">
      <c r="A14" s="12" t="s">
        <v>70</v>
      </c>
      <c r="B14" s="14" t="s">
        <v>71</v>
      </c>
      <c r="C14" s="45">
        <v>33.466900000000003</v>
      </c>
    </row>
    <row r="15" spans="1:5">
      <c r="A15" s="55" t="s">
        <v>47</v>
      </c>
      <c r="B15" s="55"/>
      <c r="C15" s="44">
        <v>10556.5506</v>
      </c>
      <c r="E15" s="18"/>
    </row>
    <row r="16" spans="1:5" ht="89.25">
      <c r="A16" s="12" t="s">
        <v>72</v>
      </c>
      <c r="B16" s="8" t="s">
        <v>2</v>
      </c>
      <c r="C16" s="45">
        <v>4773.7286000000004</v>
      </c>
    </row>
    <row r="17" spans="1:6" ht="102">
      <c r="A17" s="12" t="s">
        <v>73</v>
      </c>
      <c r="B17" s="8" t="s">
        <v>3</v>
      </c>
      <c r="C17" s="45">
        <v>35.960500000000003</v>
      </c>
    </row>
    <row r="18" spans="1:6" ht="89.25">
      <c r="A18" s="12" t="s">
        <v>74</v>
      </c>
      <c r="B18" s="8" t="s">
        <v>4</v>
      </c>
      <c r="C18" s="45">
        <v>6637.9106000000002</v>
      </c>
    </row>
    <row r="19" spans="1:6" ht="89.25">
      <c r="A19" s="15" t="s">
        <v>75</v>
      </c>
      <c r="B19" s="8" t="s">
        <v>5</v>
      </c>
      <c r="C19" s="45">
        <v>-891.04909999999995</v>
      </c>
    </row>
    <row r="20" spans="1:6">
      <c r="A20" s="55" t="s">
        <v>48</v>
      </c>
      <c r="B20" s="55"/>
      <c r="C20" s="44">
        <v>141812.4663</v>
      </c>
      <c r="D20" s="25"/>
    </row>
    <row r="21" spans="1:6" ht="63.75">
      <c r="A21" s="12" t="s">
        <v>84</v>
      </c>
      <c r="B21" s="11" t="s">
        <v>85</v>
      </c>
      <c r="C21" s="45">
        <v>125053.7326</v>
      </c>
      <c r="E21" s="18"/>
    </row>
    <row r="22" spans="1:6" ht="89.25">
      <c r="A22" s="12" t="s">
        <v>76</v>
      </c>
      <c r="B22" s="16" t="s">
        <v>77</v>
      </c>
      <c r="C22" s="45">
        <v>922.86328000000003</v>
      </c>
    </row>
    <row r="23" spans="1:6" ht="38.25">
      <c r="A23" s="12" t="s">
        <v>78</v>
      </c>
      <c r="B23" s="11" t="s">
        <v>79</v>
      </c>
      <c r="C23" s="45">
        <v>3007.7289900000001</v>
      </c>
    </row>
    <row r="24" spans="1:6" ht="63.75">
      <c r="A24" s="12" t="s">
        <v>80</v>
      </c>
      <c r="B24" s="16" t="s">
        <v>81</v>
      </c>
      <c r="C24" s="45">
        <v>106.51345000000001</v>
      </c>
    </row>
    <row r="25" spans="1:6" ht="76.5">
      <c r="A25" s="12" t="s">
        <v>82</v>
      </c>
      <c r="B25" s="17" t="s">
        <v>83</v>
      </c>
      <c r="C25" s="45">
        <v>7.6050000000000004</v>
      </c>
    </row>
    <row r="26" spans="1:6" ht="25.5">
      <c r="A26" s="10" t="s">
        <v>86</v>
      </c>
      <c r="B26" s="19" t="s">
        <v>87</v>
      </c>
      <c r="C26" s="46">
        <v>8322.3351399999992</v>
      </c>
      <c r="E26" s="21"/>
      <c r="F26" s="21"/>
    </row>
    <row r="27" spans="1:6" ht="38.25">
      <c r="A27" s="10" t="s">
        <v>88</v>
      </c>
      <c r="B27" s="20" t="s">
        <v>89</v>
      </c>
      <c r="C27" s="46">
        <v>-0.96730000000000005</v>
      </c>
    </row>
    <row r="28" spans="1:6" ht="51">
      <c r="A28" s="10" t="s">
        <v>90</v>
      </c>
      <c r="B28" s="19" t="s">
        <v>91</v>
      </c>
      <c r="C28" s="47">
        <v>5924.4602699999996</v>
      </c>
    </row>
    <row r="29" spans="1:6" ht="25.5">
      <c r="A29" s="10" t="s">
        <v>92</v>
      </c>
      <c r="B29" s="19" t="s">
        <v>93</v>
      </c>
      <c r="C29" s="47">
        <v>2145.56907</v>
      </c>
    </row>
    <row r="30" spans="1:6" ht="38.25">
      <c r="A30" s="10" t="s">
        <v>94</v>
      </c>
      <c r="B30" s="23" t="s">
        <v>95</v>
      </c>
      <c r="C30" s="47">
        <v>-10.731070000000001</v>
      </c>
    </row>
    <row r="31" spans="1:6">
      <c r="A31" s="10" t="s">
        <v>96</v>
      </c>
      <c r="B31" s="19" t="s">
        <v>97</v>
      </c>
      <c r="C31" s="47">
        <v>-7103.2574999999997</v>
      </c>
    </row>
    <row r="32" spans="1:6" ht="25.5">
      <c r="A32" s="10" t="s">
        <v>98</v>
      </c>
      <c r="B32" s="23" t="s">
        <v>99</v>
      </c>
      <c r="C32" s="47">
        <v>-12.02693</v>
      </c>
      <c r="D32" s="18"/>
    </row>
    <row r="33" spans="1:4" ht="38.25">
      <c r="A33" s="10" t="s">
        <v>100</v>
      </c>
      <c r="B33" s="19" t="s">
        <v>101</v>
      </c>
      <c r="C33" s="48">
        <v>1646.02871</v>
      </c>
    </row>
    <row r="34" spans="1:4" ht="38.25">
      <c r="A34" s="10" t="s">
        <v>102</v>
      </c>
      <c r="B34" s="19" t="s">
        <v>103</v>
      </c>
      <c r="C34" s="48">
        <v>1793.2373399999999</v>
      </c>
    </row>
    <row r="35" spans="1:4" ht="63.75">
      <c r="A35" s="10" t="s">
        <v>104</v>
      </c>
      <c r="B35" s="24" t="s">
        <v>6</v>
      </c>
      <c r="C35" s="22">
        <v>9.4</v>
      </c>
    </row>
    <row r="36" spans="1:4">
      <c r="A36" s="55" t="s">
        <v>49</v>
      </c>
      <c r="B36" s="55"/>
      <c r="C36" s="44">
        <v>88.750299999999996</v>
      </c>
    </row>
    <row r="37" spans="1:4" ht="56.45" customHeight="1">
      <c r="A37" s="12" t="s">
        <v>70</v>
      </c>
      <c r="B37" s="13" t="s">
        <v>71</v>
      </c>
      <c r="C37" s="45">
        <v>88.750299999999996</v>
      </c>
    </row>
    <row r="38" spans="1:4">
      <c r="A38" s="55" t="s">
        <v>50</v>
      </c>
      <c r="B38" s="55"/>
      <c r="C38" s="44">
        <v>0.99919999999999998</v>
      </c>
    </row>
    <row r="39" spans="1:4" ht="54" customHeight="1">
      <c r="A39" s="27" t="s">
        <v>70</v>
      </c>
      <c r="B39" s="28" t="s">
        <v>71</v>
      </c>
      <c r="C39" s="45">
        <v>0.99919999999999998</v>
      </c>
    </row>
    <row r="40" spans="1:4">
      <c r="A40" s="55" t="s">
        <v>51</v>
      </c>
      <c r="B40" s="55"/>
      <c r="C40" s="44">
        <v>201.81899999999999</v>
      </c>
      <c r="D40" s="18"/>
    </row>
    <row r="41" spans="1:4" ht="63.75">
      <c r="A41" s="12" t="s">
        <v>107</v>
      </c>
      <c r="B41" s="28" t="s">
        <v>108</v>
      </c>
      <c r="C41" s="49">
        <v>1</v>
      </c>
      <c r="D41" s="18"/>
    </row>
    <row r="42" spans="1:4" ht="76.5">
      <c r="A42" s="34" t="s">
        <v>105</v>
      </c>
      <c r="B42" s="31" t="s">
        <v>8</v>
      </c>
      <c r="C42" s="46">
        <v>0.5</v>
      </c>
    </row>
    <row r="43" spans="1:4" ht="51">
      <c r="A43" s="12" t="s">
        <v>70</v>
      </c>
      <c r="B43" s="32" t="s">
        <v>71</v>
      </c>
      <c r="C43" s="46">
        <v>124.29295</v>
      </c>
    </row>
    <row r="44" spans="1:4" ht="76.5">
      <c r="A44" s="30" t="s">
        <v>106</v>
      </c>
      <c r="B44" s="33" t="s">
        <v>7</v>
      </c>
      <c r="C44" s="47">
        <v>76.025999999999996</v>
      </c>
    </row>
    <row r="45" spans="1:4">
      <c r="A45" s="55" t="s">
        <v>52</v>
      </c>
      <c r="B45" s="55"/>
      <c r="C45" s="44">
        <v>41.699800000000003</v>
      </c>
      <c r="D45" s="18"/>
    </row>
    <row r="46" spans="1:4" ht="63.75">
      <c r="A46" s="10" t="s">
        <v>109</v>
      </c>
      <c r="B46" s="13" t="s">
        <v>110</v>
      </c>
      <c r="C46" s="45">
        <v>6.5940700000000003</v>
      </c>
    </row>
    <row r="47" spans="1:4" ht="76.5">
      <c r="A47" s="35" t="s">
        <v>111</v>
      </c>
      <c r="B47" s="13" t="s">
        <v>112</v>
      </c>
      <c r="C47" s="45">
        <v>12.9503</v>
      </c>
    </row>
    <row r="48" spans="1:4" ht="63.75">
      <c r="A48" s="10" t="s">
        <v>113</v>
      </c>
      <c r="B48" s="13" t="s">
        <v>114</v>
      </c>
      <c r="C48" s="45">
        <v>3.3110400000000002</v>
      </c>
    </row>
    <row r="49" spans="1:4" ht="63.75">
      <c r="A49" s="10" t="s">
        <v>116</v>
      </c>
      <c r="B49" s="26" t="s">
        <v>117</v>
      </c>
      <c r="C49" s="50">
        <v>2.6</v>
      </c>
    </row>
    <row r="50" spans="1:4" ht="76.5">
      <c r="A50" s="10" t="s">
        <v>105</v>
      </c>
      <c r="B50" s="13" t="s">
        <v>115</v>
      </c>
      <c r="C50" s="45">
        <v>10.60384</v>
      </c>
    </row>
    <row r="51" spans="1:4" ht="51">
      <c r="A51" s="10" t="s">
        <v>70</v>
      </c>
      <c r="B51" s="13" t="s">
        <v>71</v>
      </c>
      <c r="C51" s="45">
        <v>5.6406299999999998</v>
      </c>
    </row>
    <row r="52" spans="1:4">
      <c r="A52" s="55" t="s">
        <v>53</v>
      </c>
      <c r="B52" s="55"/>
      <c r="C52" s="44">
        <v>1208.6543999999999</v>
      </c>
      <c r="D52" s="25"/>
    </row>
    <row r="53" spans="1:4" ht="63.75">
      <c r="A53" s="35" t="s">
        <v>109</v>
      </c>
      <c r="B53" s="13" t="s">
        <v>110</v>
      </c>
      <c r="C53" s="22">
        <v>32.380000000000003</v>
      </c>
    </row>
    <row r="54" spans="1:4" ht="76.5">
      <c r="A54" s="35" t="s">
        <v>111</v>
      </c>
      <c r="B54" s="13" t="s">
        <v>112</v>
      </c>
      <c r="C54" s="22">
        <v>254.55687</v>
      </c>
    </row>
    <row r="55" spans="1:4" ht="63.75">
      <c r="A55" s="35" t="s">
        <v>113</v>
      </c>
      <c r="B55" s="36" t="s">
        <v>118</v>
      </c>
      <c r="C55" s="22">
        <v>39.995040000000003</v>
      </c>
    </row>
    <row r="56" spans="1:4" ht="76.5">
      <c r="A56" s="35" t="s">
        <v>119</v>
      </c>
      <c r="B56" s="13" t="s">
        <v>120</v>
      </c>
      <c r="C56" s="22">
        <v>506</v>
      </c>
    </row>
    <row r="57" spans="1:4" ht="63.75">
      <c r="A57" s="37" t="s">
        <v>121</v>
      </c>
      <c r="B57" s="38" t="s">
        <v>122</v>
      </c>
      <c r="C57" s="22">
        <v>6</v>
      </c>
    </row>
    <row r="58" spans="1:4" ht="38.25">
      <c r="A58" s="37" t="s">
        <v>128</v>
      </c>
      <c r="B58" s="40" t="s">
        <v>129</v>
      </c>
      <c r="C58" s="41">
        <v>18</v>
      </c>
    </row>
    <row r="59" spans="1:4" ht="89.25">
      <c r="A59" s="35" t="s">
        <v>123</v>
      </c>
      <c r="B59" s="36" t="s">
        <v>124</v>
      </c>
      <c r="C59" s="41">
        <v>78.723249999999993</v>
      </c>
    </row>
    <row r="60" spans="1:4" ht="89.25">
      <c r="A60" s="35" t="s">
        <v>125</v>
      </c>
      <c r="B60" s="13" t="s">
        <v>126</v>
      </c>
      <c r="C60" s="41">
        <v>37.690249999999999</v>
      </c>
    </row>
    <row r="61" spans="1:4" ht="63.75">
      <c r="A61" s="35" t="s">
        <v>107</v>
      </c>
      <c r="B61" s="13" t="s">
        <v>108</v>
      </c>
      <c r="C61" s="41">
        <v>3.2646199999999999</v>
      </c>
    </row>
    <row r="62" spans="1:4" ht="63.75">
      <c r="A62" s="35" t="s">
        <v>116</v>
      </c>
      <c r="B62" s="13" t="s">
        <v>127</v>
      </c>
      <c r="C62" s="41">
        <v>70.281350000000003</v>
      </c>
    </row>
    <row r="63" spans="1:4" ht="70.150000000000006" customHeight="1">
      <c r="A63" s="35" t="s">
        <v>105</v>
      </c>
      <c r="B63" s="13" t="s">
        <v>115</v>
      </c>
      <c r="C63" s="41">
        <v>161.76293000000001</v>
      </c>
    </row>
    <row r="64" spans="1:4" ht="27" customHeight="1">
      <c r="A64" s="55" t="s">
        <v>54</v>
      </c>
      <c r="B64" s="55"/>
      <c r="C64" s="44">
        <f>C65</f>
        <v>243.2</v>
      </c>
    </row>
    <row r="65" spans="1:5" ht="54.75" customHeight="1">
      <c r="A65" s="7" t="s">
        <v>143</v>
      </c>
      <c r="B65" s="8" t="s">
        <v>9</v>
      </c>
      <c r="C65" s="45">
        <v>243.2</v>
      </c>
    </row>
    <row r="66" spans="1:5" ht="18.75" customHeight="1">
      <c r="A66" s="55" t="s">
        <v>55</v>
      </c>
      <c r="B66" s="55"/>
      <c r="C66" s="44">
        <f>SUM(C67:C88)</f>
        <v>47186.993770000001</v>
      </c>
      <c r="D66" s="18"/>
    </row>
    <row r="67" spans="1:5" ht="76.5">
      <c r="A67" s="10" t="s">
        <v>130</v>
      </c>
      <c r="B67" s="16" t="s">
        <v>10</v>
      </c>
      <c r="C67" s="45">
        <v>3864.5291999999999</v>
      </c>
      <c r="D67" s="18"/>
      <c r="E67" s="18"/>
    </row>
    <row r="68" spans="1:5" ht="63.75">
      <c r="A68" s="10" t="s">
        <v>131</v>
      </c>
      <c r="B68" s="11" t="s">
        <v>11</v>
      </c>
      <c r="C68" s="45">
        <v>12.0487</v>
      </c>
    </row>
    <row r="69" spans="1:5" ht="51">
      <c r="A69" s="10" t="s">
        <v>132</v>
      </c>
      <c r="B69" s="11" t="s">
        <v>12</v>
      </c>
      <c r="C69" s="45">
        <v>104.7063</v>
      </c>
    </row>
    <row r="70" spans="1:5" ht="25.5">
      <c r="A70" s="10" t="s">
        <v>133</v>
      </c>
      <c r="B70" s="11" t="s">
        <v>13</v>
      </c>
      <c r="C70" s="45">
        <v>7526.6458000000002</v>
      </c>
    </row>
    <row r="71" spans="1:5" ht="63.75">
      <c r="A71" s="10" t="s">
        <v>134</v>
      </c>
      <c r="B71" s="11" t="s">
        <v>14</v>
      </c>
      <c r="C71" s="45">
        <v>2.6131000000000002</v>
      </c>
    </row>
    <row r="72" spans="1:5" ht="25.5">
      <c r="A72" s="10" t="s">
        <v>135</v>
      </c>
      <c r="B72" s="11" t="s">
        <v>15</v>
      </c>
      <c r="C72" s="45">
        <v>481.80529999999999</v>
      </c>
    </row>
    <row r="73" spans="1:5" ht="76.5">
      <c r="A73" s="10" t="s">
        <v>142</v>
      </c>
      <c r="B73" s="43" t="s">
        <v>16</v>
      </c>
      <c r="C73" s="45">
        <v>965.05502999999999</v>
      </c>
    </row>
    <row r="74" spans="1:5" ht="51">
      <c r="A74" s="10" t="s">
        <v>136</v>
      </c>
      <c r="B74" s="11" t="s">
        <v>17</v>
      </c>
      <c r="C74" s="45">
        <v>1853.11238</v>
      </c>
    </row>
    <row r="75" spans="1:5" ht="76.5">
      <c r="A75" s="10" t="s">
        <v>137</v>
      </c>
      <c r="B75" s="16" t="s">
        <v>18</v>
      </c>
      <c r="C75" s="45">
        <v>578.96799999999996</v>
      </c>
    </row>
    <row r="76" spans="1:5" ht="51">
      <c r="A76" s="10" t="s">
        <v>138</v>
      </c>
      <c r="B76" s="36" t="s">
        <v>19</v>
      </c>
      <c r="C76" s="45">
        <v>1343.8422399999999</v>
      </c>
    </row>
    <row r="77" spans="1:5" ht="63.75">
      <c r="A77" s="42" t="s">
        <v>139</v>
      </c>
      <c r="B77" s="29" t="s">
        <v>20</v>
      </c>
      <c r="C77" s="45">
        <v>4.8673700000000002</v>
      </c>
    </row>
    <row r="78" spans="1:5" ht="25.5">
      <c r="A78" s="10" t="s">
        <v>140</v>
      </c>
      <c r="B78" s="11" t="s">
        <v>21</v>
      </c>
      <c r="C78" s="45">
        <v>48.230130000000003</v>
      </c>
    </row>
    <row r="79" spans="1:5">
      <c r="A79" s="10" t="s">
        <v>141</v>
      </c>
      <c r="B79" s="39" t="s">
        <v>22</v>
      </c>
      <c r="C79" s="45">
        <v>656.25081999999998</v>
      </c>
    </row>
    <row r="80" spans="1:5" ht="89.25">
      <c r="A80" s="7" t="s">
        <v>144</v>
      </c>
      <c r="B80" s="8" t="s">
        <v>23</v>
      </c>
      <c r="C80" s="45">
        <v>2125.7332000000001</v>
      </c>
    </row>
    <row r="81" spans="1:3" ht="63.75">
      <c r="A81" s="7" t="s">
        <v>145</v>
      </c>
      <c r="B81" s="8" t="s">
        <v>24</v>
      </c>
      <c r="C81" s="45">
        <v>89.504599999999996</v>
      </c>
    </row>
    <row r="82" spans="1:3" ht="25.5">
      <c r="A82" s="7" t="s">
        <v>146</v>
      </c>
      <c r="B82" s="8" t="s">
        <v>25</v>
      </c>
      <c r="C82" s="45">
        <v>785.9923</v>
      </c>
    </row>
    <row r="83" spans="1:3">
      <c r="A83" s="7" t="s">
        <v>147</v>
      </c>
      <c r="B83" s="8" t="s">
        <v>26</v>
      </c>
      <c r="C83" s="45">
        <v>7361.9912999999997</v>
      </c>
    </row>
    <row r="84" spans="1:3" ht="25.5">
      <c r="A84" s="7" t="s">
        <v>153</v>
      </c>
      <c r="B84" s="8" t="s">
        <v>27</v>
      </c>
      <c r="C84" s="53">
        <v>12372.6</v>
      </c>
    </row>
    <row r="85" spans="1:3" ht="51">
      <c r="A85" s="7" t="s">
        <v>148</v>
      </c>
      <c r="B85" s="8" t="s">
        <v>28</v>
      </c>
      <c r="C85" s="45">
        <v>6571.1911</v>
      </c>
    </row>
    <row r="86" spans="1:3" ht="51">
      <c r="A86" s="7" t="s">
        <v>149</v>
      </c>
      <c r="B86" s="8" t="s">
        <v>29</v>
      </c>
      <c r="C86" s="45">
        <v>1.7</v>
      </c>
    </row>
    <row r="87" spans="1:3" ht="25.5">
      <c r="A87" s="7" t="s">
        <v>150</v>
      </c>
      <c r="B87" s="8" t="s">
        <v>30</v>
      </c>
      <c r="C87" s="45">
        <v>1300</v>
      </c>
    </row>
    <row r="88" spans="1:3" ht="38.25">
      <c r="A88" s="7" t="s">
        <v>151</v>
      </c>
      <c r="B88" s="8" t="s">
        <v>31</v>
      </c>
      <c r="C88" s="45">
        <v>-864.3931</v>
      </c>
    </row>
    <row r="89" spans="1:3" ht="26.25" customHeight="1">
      <c r="A89" s="55" t="s">
        <v>56</v>
      </c>
      <c r="B89" s="55"/>
      <c r="C89" s="44">
        <f>SUM(C90:C95)</f>
        <v>27258.542700000002</v>
      </c>
    </row>
    <row r="90" spans="1:3" ht="42" customHeight="1">
      <c r="A90" s="7" t="s">
        <v>162</v>
      </c>
      <c r="B90" s="8" t="s">
        <v>32</v>
      </c>
      <c r="C90" s="45">
        <v>814.33360000000005</v>
      </c>
    </row>
    <row r="91" spans="1:3" ht="25.5">
      <c r="A91" s="7" t="s">
        <v>163</v>
      </c>
      <c r="B91" s="8" t="s">
        <v>33</v>
      </c>
      <c r="C91" s="45">
        <v>2769.1660999999999</v>
      </c>
    </row>
    <row r="92" spans="1:3">
      <c r="A92" s="7" t="s">
        <v>147</v>
      </c>
      <c r="B92" s="8" t="s">
        <v>26</v>
      </c>
      <c r="C92" s="45">
        <v>21953.064600000002</v>
      </c>
    </row>
    <row r="93" spans="1:3" ht="25.5">
      <c r="A93" s="7" t="s">
        <v>150</v>
      </c>
      <c r="B93" s="8" t="s">
        <v>30</v>
      </c>
      <c r="C93" s="45">
        <v>1659.2</v>
      </c>
    </row>
    <row r="94" spans="1:3" ht="25.5">
      <c r="A94" s="7" t="s">
        <v>164</v>
      </c>
      <c r="B94" s="8" t="s">
        <v>34</v>
      </c>
      <c r="C94" s="45">
        <v>39.3367</v>
      </c>
    </row>
    <row r="95" spans="1:3" ht="25.5">
      <c r="A95" s="7" t="s">
        <v>165</v>
      </c>
      <c r="B95" s="8" t="s">
        <v>35</v>
      </c>
      <c r="C95" s="45">
        <v>23.441700000000001</v>
      </c>
    </row>
    <row r="96" spans="1:3" ht="29.25" customHeight="1">
      <c r="A96" s="55" t="s">
        <v>57</v>
      </c>
      <c r="B96" s="55"/>
      <c r="C96" s="44">
        <f>C97+C98+C99+C100+C101+C102+C103</f>
        <v>393449.83559999999</v>
      </c>
    </row>
    <row r="97" spans="1:4" ht="39.6" customHeight="1">
      <c r="A97" s="7" t="s">
        <v>161</v>
      </c>
      <c r="B97" s="8" t="s">
        <v>36</v>
      </c>
      <c r="C97" s="45">
        <v>18.5306</v>
      </c>
    </row>
    <row r="98" spans="1:4" ht="54" customHeight="1">
      <c r="A98" s="7" t="s">
        <v>160</v>
      </c>
      <c r="B98" s="8" t="s">
        <v>37</v>
      </c>
      <c r="C98" s="45">
        <v>8001.7</v>
      </c>
    </row>
    <row r="99" spans="1:4">
      <c r="A99" s="7" t="s">
        <v>147</v>
      </c>
      <c r="B99" s="8" t="s">
        <v>26</v>
      </c>
      <c r="C99" s="45">
        <v>8808.9</v>
      </c>
    </row>
    <row r="100" spans="1:4" ht="63.75">
      <c r="A100" s="7" t="s">
        <v>159</v>
      </c>
      <c r="B100" s="8" t="s">
        <v>38</v>
      </c>
      <c r="C100" s="45">
        <v>4779.8999999999996</v>
      </c>
    </row>
    <row r="101" spans="1:4">
      <c r="A101" s="7" t="s">
        <v>158</v>
      </c>
      <c r="B101" s="8" t="s">
        <v>39</v>
      </c>
      <c r="C101" s="45">
        <v>355290.8</v>
      </c>
    </row>
    <row r="102" spans="1:4" ht="51" customHeight="1">
      <c r="A102" s="7" t="s">
        <v>157</v>
      </c>
      <c r="B102" s="8" t="s">
        <v>40</v>
      </c>
      <c r="C102" s="45">
        <v>16550</v>
      </c>
    </row>
    <row r="103" spans="1:4" ht="25.5">
      <c r="A103" s="7" t="s">
        <v>156</v>
      </c>
      <c r="B103" s="8" t="s">
        <v>34</v>
      </c>
      <c r="C103" s="45">
        <v>5.0000000000000001E-3</v>
      </c>
    </row>
    <row r="104" spans="1:4" ht="27" customHeight="1">
      <c r="A104" s="55" t="s">
        <v>58</v>
      </c>
      <c r="B104" s="55"/>
      <c r="C104" s="44">
        <f>C105+C106+C107+C108+C109+C110</f>
        <v>102181.16629999998</v>
      </c>
    </row>
    <row r="105" spans="1:4" ht="38.25">
      <c r="A105" s="7" t="s">
        <v>155</v>
      </c>
      <c r="B105" s="8" t="s">
        <v>41</v>
      </c>
      <c r="C105" s="45">
        <v>24921.7</v>
      </c>
    </row>
    <row r="106" spans="1:4" ht="25.5">
      <c r="A106" s="7" t="s">
        <v>154</v>
      </c>
      <c r="B106" s="8" t="s">
        <v>42</v>
      </c>
      <c r="C106" s="45">
        <v>22646.25</v>
      </c>
    </row>
    <row r="107" spans="1:4">
      <c r="A107" s="7" t="s">
        <v>147</v>
      </c>
      <c r="B107" s="8" t="s">
        <v>26</v>
      </c>
      <c r="C107" s="45">
        <v>47259.717499999999</v>
      </c>
    </row>
    <row r="108" spans="1:4" ht="25.5">
      <c r="A108" s="7" t="s">
        <v>153</v>
      </c>
      <c r="B108" s="8" t="s">
        <v>27</v>
      </c>
      <c r="C108" s="53">
        <v>6890.2857999999997</v>
      </c>
    </row>
    <row r="109" spans="1:4" ht="51">
      <c r="A109" s="7" t="s">
        <v>143</v>
      </c>
      <c r="B109" s="8" t="s">
        <v>9</v>
      </c>
      <c r="C109" s="45">
        <v>82.412899999999993</v>
      </c>
    </row>
    <row r="110" spans="1:4" ht="51">
      <c r="A110" s="7" t="s">
        <v>152</v>
      </c>
      <c r="B110" s="8" t="s">
        <v>43</v>
      </c>
      <c r="C110" s="45">
        <v>380.80009999999999</v>
      </c>
    </row>
    <row r="111" spans="1:4">
      <c r="A111" s="9" t="s">
        <v>62</v>
      </c>
      <c r="B111" s="9"/>
      <c r="C111" s="51">
        <f>C104+C96+C89+C66+C64+C52+C45+C40+C38+C36+C20+C15+C13+C11+C6</f>
        <v>724524.69366999972</v>
      </c>
      <c r="D111" s="52"/>
    </row>
    <row r="112" spans="1:4">
      <c r="A112" s="6"/>
      <c r="B112" s="6"/>
      <c r="C112" s="6"/>
    </row>
    <row r="113" spans="1:3">
      <c r="A113" s="58"/>
      <c r="B113" s="58"/>
      <c r="C113" s="58"/>
    </row>
    <row r="114" spans="1:3">
      <c r="A114" s="5"/>
      <c r="B114" s="5"/>
      <c r="C114" s="5"/>
    </row>
    <row r="118" spans="1:3">
      <c r="C118" s="18"/>
    </row>
    <row r="121" spans="1:3">
      <c r="C121" s="18"/>
    </row>
  </sheetData>
  <autoFilter ref="A1:C111">
    <filterColumn colId="1" showButton="0"/>
  </autoFilter>
  <mergeCells count="20">
    <mergeCell ref="A113:C113"/>
    <mergeCell ref="A6:B6"/>
    <mergeCell ref="A11:B11"/>
    <mergeCell ref="A13:B13"/>
    <mergeCell ref="A15:B15"/>
    <mergeCell ref="A20:B20"/>
    <mergeCell ref="A36:B36"/>
    <mergeCell ref="A38:B38"/>
    <mergeCell ref="A40:B40"/>
    <mergeCell ref="A45:B45"/>
    <mergeCell ref="A52:B52"/>
    <mergeCell ref="A64:B64"/>
    <mergeCell ref="A66:B66"/>
    <mergeCell ref="B1:C1"/>
    <mergeCell ref="A89:B89"/>
    <mergeCell ref="A96:B96"/>
    <mergeCell ref="A104:B104"/>
    <mergeCell ref="A4:B4"/>
    <mergeCell ref="A5:B5"/>
    <mergeCell ref="A2:C2"/>
  </mergeCells>
  <pageMargins left="0.7" right="0.7" top="0.75" bottom="0.75" header="0.3" footer="0.3"/>
  <pageSetup paperSize="9" scale="86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РЧБ для сверки БР (копия от 22.01.2020 4_44_44)&lt;/DocName&gt;&#10;  &lt;VariantName&gt;РЧБ для сверки БР (копия от 22.01.2020 4:44:44)&lt;/VariantName&gt;&#10;  &lt;VariantLink&gt;280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11D2ED-DF5B-44C8-9A0B-CFFC4E5F0F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UserUF_TK</cp:lastModifiedBy>
  <cp:lastPrinted>2021-07-21T13:37:54Z</cp:lastPrinted>
  <dcterms:created xsi:type="dcterms:W3CDTF">2021-07-07T12:29:10Z</dcterms:created>
  <dcterms:modified xsi:type="dcterms:W3CDTF">2021-07-29T07:03:38Z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сверки БР (копия от 22.01.2020 4_44_44)(21).xlsx</vt:lpwstr>
  </property>
  <property fmtid="{D5CDD505-2E9C-101B-9397-08002B2CF9AE}" pid="3" name="Название отчета">
    <vt:lpwstr>РЧБ для сверки БР (копия от 22.01.2020 4_44_44)(21).xlsx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