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_FilterDatabase" localSheetId="0" hidden="1">Документ!$A$138:$D$175</definedName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C183" i="2"/>
  <c r="D183"/>
  <c r="D176"/>
  <c r="D94"/>
  <c r="D93" s="1"/>
  <c r="D136" s="1"/>
  <c r="D112"/>
  <c r="D113"/>
</calcChain>
</file>

<file path=xl/sharedStrings.xml><?xml version="1.0" encoding="utf-8"?>
<sst xmlns="http://schemas.openxmlformats.org/spreadsheetml/2006/main" count="352" uniqueCount="347">
  <si>
    <t>Единица измерения: руб.</t>
  </si>
  <si>
    <t>Код БК (с учетом группировки)</t>
  </si>
  <si>
    <t>Наименование БК (с учетом группировки)</t>
  </si>
  <si>
    <t>План (доходы)</t>
  </si>
  <si>
    <t>Поступление на лицевой счет</t>
  </si>
  <si>
    <t>Текущий год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</si>
  <si>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</si>
  <si>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</si>
  <si>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</si>
  <si>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</si>
  <si>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</si>
  <si>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</si>
  <si>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</si>
  <si>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</si>
  <si>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</si>
  <si>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</si>
  <si>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</si>
  <si>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</si>
  <si>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</si>
  <si>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</si>
  <si>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</si>
  <si>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</si>
  <si>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</si>
  <si>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</si>
  <si>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</si>
  <si>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</si>
  <si>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</si>
  <si>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</si>
  <si>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</si>
  <si>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</si>
  <si>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</si>
  <si>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</si>
  <si>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</si>
  <si>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</si>
  <si>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</si>
  <si>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</si>
  <si>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</si>
  <si>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</si>
  <si>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</si>
  <si>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</si>
  <si>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</si>
  <si>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</si>
  <si>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00010501010010000110</t>
  </si>
  <si>
    <t>Налог, взимаемый с налогоплательщиков, выбравших в качестве объекта налогообложения доходы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</si>
  <si>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</si>
  <si>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</si>
  <si>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</si>
  <si>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</si>
  <si>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</si>
  <si>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</si>
  <si>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</si>
  <si>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</si>
  <si>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</si>
  <si>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</si>
  <si>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</si>
  <si>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</si>
  <si>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</si>
  <si>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</si>
  <si>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</si>
  <si>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</si>
  <si>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</si>
  <si>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</si>
  <si>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</si>
  <si>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</si>
  <si>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00010900000000000000</t>
  </si>
  <si>
    <t>ЗАДОЛЖЕННОСТЬ И ПЕРЕРАСЧЕТЫ ПО ОТМЕНЕННЫМ НАЛОГАМ, СБОРАМ И ИНЫМ ОБЯЗАТЕЛЬНЫМ ПЛАТЕЖАМ</t>
  </si>
  <si>
    <t>00010907000000000110</t>
  </si>
  <si>
    <t>Прочие налоги и сборы (по отмененным местным налогам и сборам)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</si>
  <si>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</si>
  <si>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</si>
  <si>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</si>
  <si>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</si>
  <si>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</si>
  <si>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</si>
  <si>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</si>
  <si>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</si>
  <si>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</si>
  <si>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</si>
  <si>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</si>
  <si>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</si>
  <si>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</si>
  <si>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</si>
  <si>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</si>
  <si>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</si>
  <si>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</si>
  <si>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</si>
  <si>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</si>
  <si>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</si>
  <si>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</si>
  <si>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</si>
  <si>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</si>
  <si>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</si>
  <si>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</si>
  <si>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</si>
  <si>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00011201040010000120</t>
  </si>
  <si>
    <t>Плата за размещение отходов производства и потребления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</si>
  <si>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</si>
  <si>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</si>
  <si>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</si>
  <si>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</si>
  <si>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00011302990000000130</t>
  </si>
  <si>
    <t>Прочие 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</si>
  <si>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</si>
  <si>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</si>
  <si>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</si>
  <si>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</si>
  <si>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</si>
  <si>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</si>
  <si>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</si>
  <si>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</si>
  <si>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00011406010000000430</t>
  </si>
  <si>
    <t>Доходы от продажи земельных участков, государственная собственность на которые не разграничена</t>
  </si>
  <si>
    <t>00011406020000000430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</si>
  <si>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</si>
  <si>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</si>
  <si>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</si>
  <si>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</si>
  <si>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</si>
  <si>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</si>
  <si>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</si>
  <si>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</si>
  <si>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</si>
  <si>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</si>
  <si>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</si>
  <si>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</si>
  <si>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</si>
  <si>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</si>
  <si>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</si>
  <si>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</si>
  <si>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</si>
  <si>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</si>
  <si>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</si>
  <si>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</si>
  <si>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</si>
  <si>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</si>
  <si>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</si>
  <si>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</si>
  <si>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</si>
  <si>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</si>
  <si>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</si>
  <si>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</si>
  <si>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</si>
  <si>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</si>
  <si>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</si>
  <si>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</si>
  <si>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</si>
  <si>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</si>
  <si>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</si>
  <si>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</si>
  <si>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</si>
  <si>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</si>
  <si>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</si>
  <si>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</si>
  <si>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</si>
  <si>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</si>
  <si>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</si>
  <si>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</si>
  <si>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</si>
  <si>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</si>
  <si>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</si>
  <si>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</si>
  <si>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</si>
  <si>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</si>
  <si>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</si>
  <si>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</si>
  <si>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</si>
  <si>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</si>
  <si>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</si>
  <si>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</si>
  <si>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</si>
  <si>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</si>
  <si>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</si>
  <si>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</si>
  <si>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</si>
  <si>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</si>
  <si>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</si>
  <si>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</si>
  <si>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</si>
  <si>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</si>
  <si>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</si>
  <si>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</si>
  <si>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</si>
  <si>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</si>
  <si>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</si>
  <si>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</si>
  <si>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</si>
  <si>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</si>
  <si>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</si>
  <si>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</si>
  <si>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</si>
  <si>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</si>
  <si>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</si>
  <si>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</si>
  <si>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</si>
  <si>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</si>
  <si>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</si>
  <si>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</si>
  <si>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</si>
  <si>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</si>
  <si>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</si>
  <si>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</si>
  <si>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</si>
  <si>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</si>
  <si>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</si>
  <si>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</si>
  <si>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</si>
  <si>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00020225497000000150</t>
  </si>
  <si>
    <t>Субсидии бюджетам на реализацию мероприятий по обеспечению жильем молодых семей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</si>
  <si>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</si>
  <si>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</si>
  <si>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</si>
  <si>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</si>
  <si>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</si>
  <si>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</si>
  <si>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</si>
  <si>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</si>
  <si>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</si>
  <si>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</si>
  <si>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</si>
  <si>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</si>
  <si>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</si>
  <si>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</si>
  <si>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</si>
  <si>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</si>
  <si>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</si>
  <si>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</si>
  <si>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00020235135000000150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</si>
  <si>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</si>
  <si>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00020235176000000150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</si>
  <si>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</si>
  <si>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</si>
  <si>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</si>
  <si>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</si>
  <si>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</si>
  <si>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</si>
  <si>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</si>
  <si>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</si>
  <si>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</si>
  <si>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00020249999000000150</t>
  </si>
  <si>
    <t>Прочие межбюджетные трансферты, передаваемые бюджетам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</si>
  <si>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</si>
  <si>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</si>
  <si>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</si>
  <si>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</si>
  <si>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</si>
  <si>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</si>
  <si>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</si>
  <si>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</si>
  <si>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</si>
  <si>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</si>
  <si>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</si>
  <si>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</si>
  <si>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</si>
  <si>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</si>
  <si>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</si>
  <si>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</si>
  <si>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</si>
  <si>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00021935135050000150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</si>
  <si>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из бюджетов муниципальных районов</t>
  </si>
  <si>
    <t>00021935176050000150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</si>
  <si>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Федерации",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</si>
  <si>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</si>
  <si>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</si>
  <si>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</si>
  <si>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</si>
  <si>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</si>
  <si>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</si>
  <si>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Кассовый расход</t>
  </si>
  <si>
    <t>Итого за период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</si>
  <si>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</si>
  <si>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</si>
  <si>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</si>
  <si>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</si>
  <si>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</si>
  <si>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</si>
  <si>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</si>
  <si>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</si>
  <si>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</si>
  <si>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</si>
  <si>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</si>
  <si>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</si>
  <si>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</si>
  <si>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</si>
  <si>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</si>
  <si>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</si>
  <si>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</si>
  <si>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</si>
  <si>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</si>
  <si>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</si>
  <si>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</si>
  <si>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</si>
  <si>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</si>
  <si>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</si>
  <si>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</si>
  <si>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</si>
  <si>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</si>
  <si>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</si>
  <si>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</si>
  <si>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</si>
  <si>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</si>
  <si>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</si>
  <si>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</si>
  <si>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</si>
  <si>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</si>
  <si>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</si>
  <si>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</si>
  <si>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</si>
  <si>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</si>
  <si>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</si>
  <si>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</si>
  <si>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</si>
  <si>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</si>
  <si>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</si>
  <si>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</si>
  <si>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</si>
  <si>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</si>
  <si>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</si>
  <si>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</si>
  <si>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</si>
  <si>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</si>
  <si>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</si>
  <si>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</si>
  <si>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</si>
  <si>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</si>
  <si>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</si>
  <si>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</si>
  <si>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</si>
  <si>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</si>
  <si>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</si>
  <si>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</si>
  <si>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</si>
  <si>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</si>
  <si>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</si>
  <si>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</si>
  <si>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</si>
  <si>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</si>
  <si>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</si>
  <si>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</si>
  <si>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</si>
  <si>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</si>
  <si>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</si>
  <si>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</si>
  <si>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</si>
  <si>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</si>
  <si>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</si>
  <si>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Итого источников финансирования</t>
  </si>
  <si>
    <t>Сведения об исполнении бюджета муниципального образования муниципального района "Сыктывдинский" за январь-ноябрь 2022 года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</si>
</sst>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#,##0.00\ _₽"/>
  </numFmts>
  <fonts count="16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A8E6B4"/>
      </patternFill>
    </fill>
    <fill>
      <patternFill patternType="solid">
        <fgColor rgb="FFC6EFCE"/>
      </patternFill>
    </fill>
    <fill>
      <patternFill patternType="solid">
        <fgColor rgb="FFE4F8E8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4" fillId="2" borderId="11">
      <alignment horizontal="center" vertical="top" shrinkToFit="1"/>
    </xf>
    <xf numFmtId="0" fontId="4" fillId="2" borderId="12">
      <alignment horizontal="left" vertical="top" wrapText="1"/>
    </xf>
    <xf numFmtId="4" fontId="4" fillId="2" borderId="12">
      <alignment horizontal="right" vertical="top" shrinkToFit="1"/>
    </xf>
    <xf numFmtId="4" fontId="4" fillId="2" borderId="13">
      <alignment horizontal="right" vertical="top" shrinkToFit="1"/>
    </xf>
    <xf numFmtId="49" fontId="3" fillId="3" borderId="14">
      <alignment horizontal="center" vertical="top" shrinkToFit="1"/>
    </xf>
    <xf numFmtId="0" fontId="3" fillId="3" borderId="15">
      <alignment horizontal="left" vertical="top" wrapText="1"/>
    </xf>
    <xf numFmtId="4" fontId="3" fillId="3" borderId="15">
      <alignment horizontal="right" vertical="top" shrinkToFit="1"/>
    </xf>
    <xf numFmtId="4" fontId="3" fillId="3" borderId="16">
      <alignment horizontal="right" vertical="top" shrinkToFit="1"/>
    </xf>
    <xf numFmtId="49" fontId="3" fillId="4" borderId="17">
      <alignment horizontal="center" vertical="top" shrinkToFit="1"/>
    </xf>
    <xf numFmtId="0" fontId="3" fillId="4" borderId="18">
      <alignment horizontal="left" vertical="top" wrapText="1"/>
    </xf>
    <xf numFmtId="4" fontId="3" fillId="4" borderId="18">
      <alignment horizontal="right" vertical="top" shrinkToFit="1"/>
    </xf>
    <xf numFmtId="4" fontId="3" fillId="4" borderId="19">
      <alignment horizontal="right" vertical="top" shrinkToFit="1"/>
    </xf>
    <xf numFmtId="49" fontId="5" fillId="0" borderId="17">
      <alignment horizontal="center" vertical="top" shrinkToFit="1"/>
    </xf>
    <xf numFmtId="0" fontId="2" fillId="0" borderId="18">
      <alignment horizontal="left" vertical="top" wrapTex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0" fontId="4" fillId="5" borderId="23"/>
    <xf numFmtId="0" fontId="4" fillId="5" borderId="24"/>
    <xf numFmtId="4" fontId="4" fillId="5" borderId="24">
      <alignment horizontal="right" shrinkToFit="1"/>
    </xf>
    <xf numFmtId="4" fontId="4" fillId="5" borderId="25">
      <alignment horizontal="right" shrinkToFit="1"/>
    </xf>
    <xf numFmtId="0" fontId="2" fillId="0" borderId="26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49" fontId="3" fillId="0" borderId="32">
      <alignment horizontal="center" vertical="center" wrapText="1"/>
    </xf>
    <xf numFmtId="49" fontId="5" fillId="0" borderId="17">
      <alignment horizontal="center" vertical="top" shrinkToFit="1"/>
    </xf>
    <xf numFmtId="0" fontId="2" fillId="0" borderId="18">
      <alignment horizontal="left" vertical="top" wrapTex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4" fontId="12" fillId="0" borderId="45">
      <alignment horizontal="right" shrinkToFit="1"/>
    </xf>
  </cellStyleXfs>
  <cellXfs count="6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0" fontId="10" fillId="10" borderId="41" xfId="0" applyNumberFormat="1" applyFont="1" applyFill="1" applyBorder="1" applyAlignment="1">
      <alignment horizontal="center"/>
    </xf>
    <xf numFmtId="0" fontId="10" fillId="10" borderId="42" xfId="0" applyNumberFormat="1" applyFont="1" applyFill="1" applyBorder="1" applyAlignment="1">
      <alignment horizontal="center"/>
    </xf>
    <xf numFmtId="0" fontId="10" fillId="10" borderId="43" xfId="0" applyNumberFormat="1" applyFont="1" applyFill="1" applyBorder="1" applyAlignment="1">
      <alignment horizontal="center"/>
    </xf>
    <xf numFmtId="0" fontId="10" fillId="10" borderId="44" xfId="0" applyNumberFormat="1" applyFont="1" applyFill="1" applyBorder="1" applyAlignment="1">
      <alignment horizontal="center"/>
    </xf>
    <xf numFmtId="0" fontId="11" fillId="10" borderId="44" xfId="0" applyNumberFormat="1" applyFont="1" applyFill="1" applyBorder="1" applyAlignment="1">
      <alignment horizontal="left" vertical="center" wrapText="1"/>
    </xf>
    <xf numFmtId="4" fontId="11" fillId="10" borderId="44" xfId="0" applyNumberFormat="1" applyFont="1" applyFill="1" applyBorder="1" applyAlignment="1">
      <alignment horizontal="center" wrapText="1"/>
    </xf>
    <xf numFmtId="2" fontId="11" fillId="10" borderId="44" xfId="0" applyNumberFormat="1" applyFont="1" applyFill="1" applyBorder="1" applyAlignment="1">
      <alignment horizontal="center"/>
    </xf>
    <xf numFmtId="166" fontId="11" fillId="10" borderId="44" xfId="0" applyNumberFormat="1" applyFont="1" applyFill="1" applyBorder="1" applyAlignment="1">
      <alignment horizontal="center"/>
    </xf>
    <xf numFmtId="0" fontId="10" fillId="10" borderId="44" xfId="0" applyNumberFormat="1" applyFont="1" applyFill="1" applyBorder="1" applyAlignment="1">
      <alignment horizontal="center" vertical="center"/>
    </xf>
    <xf numFmtId="0" fontId="11" fillId="10" borderId="44" xfId="0" applyNumberFormat="1" applyFont="1" applyFill="1" applyBorder="1" applyAlignment="1">
      <alignment vertical="center" wrapText="1"/>
    </xf>
    <xf numFmtId="4" fontId="13" fillId="10" borderId="44" xfId="41" applyNumberFormat="1" applyFont="1" applyFill="1" applyBorder="1" applyAlignment="1" applyProtection="1">
      <alignment horizontal="center" shrinkToFit="1"/>
    </xf>
    <xf numFmtId="0" fontId="11" fillId="10" borderId="44" xfId="0" applyNumberFormat="1" applyFont="1" applyFill="1" applyBorder="1"/>
    <xf numFmtId="0" fontId="10" fillId="10" borderId="44" xfId="0" applyNumberFormat="1" applyFont="1" applyFill="1" applyBorder="1"/>
    <xf numFmtId="4" fontId="10" fillId="10" borderId="44" xfId="0" applyNumberFormat="1" applyFont="1" applyFill="1" applyBorder="1" applyAlignment="1">
      <alignment horizontal="center"/>
    </xf>
    <xf numFmtId="4" fontId="0" fillId="0" borderId="0" xfId="0" applyNumberFormat="1" applyProtection="1">
      <protection locked="0"/>
    </xf>
    <xf numFmtId="49" fontId="14" fillId="0" borderId="2" xfId="3" applyNumberFormat="1" applyFont="1" applyProtection="1">
      <alignment horizontal="center" vertical="center" wrapText="1"/>
    </xf>
    <xf numFmtId="49" fontId="14" fillId="0" borderId="3" xfId="4" applyNumberFormat="1" applyFont="1" applyBorder="1" applyProtection="1">
      <alignment horizontal="center" vertical="center" wrapText="1"/>
    </xf>
    <xf numFmtId="49" fontId="14" fillId="0" borderId="4" xfId="4" applyNumberFormat="1" applyFont="1" applyProtection="1">
      <alignment horizontal="center" vertical="center" wrapText="1"/>
    </xf>
    <xf numFmtId="49" fontId="14" fillId="0" borderId="5" xfId="5" applyNumberFormat="1" applyFont="1" applyProtection="1">
      <alignment horizontal="center" vertical="center" wrapText="1"/>
    </xf>
    <xf numFmtId="49" fontId="14" fillId="0" borderId="2" xfId="3" applyFont="1">
      <alignment horizontal="center" vertical="center" wrapText="1"/>
    </xf>
    <xf numFmtId="49" fontId="14" fillId="0" borderId="6" xfId="4" applyNumberFormat="1" applyFont="1" applyBorder="1" applyProtection="1">
      <alignment horizontal="center" vertical="center" wrapText="1"/>
    </xf>
    <xf numFmtId="49" fontId="14" fillId="0" borderId="7" xfId="6" applyNumberFormat="1" applyFont="1" applyProtection="1">
      <alignment horizontal="center" vertical="center" wrapText="1"/>
    </xf>
    <xf numFmtId="49" fontId="14" fillId="0" borderId="5" xfId="5" applyFont="1">
      <alignment horizontal="center" vertical="center" wrapText="1"/>
    </xf>
    <xf numFmtId="49" fontId="14" fillId="0" borderId="8" xfId="7" applyNumberFormat="1" applyFont="1" applyProtection="1">
      <alignment horizontal="center" vertical="center" wrapText="1"/>
    </xf>
    <xf numFmtId="49" fontId="14" fillId="0" borderId="9" xfId="8" applyNumberFormat="1" applyFont="1" applyProtection="1">
      <alignment horizontal="center" vertical="center" wrapText="1"/>
    </xf>
    <xf numFmtId="49" fontId="14" fillId="0" borderId="10" xfId="9" applyNumberFormat="1" applyFont="1" applyProtection="1">
      <alignment horizontal="center" vertical="center" wrapText="1"/>
    </xf>
    <xf numFmtId="49" fontId="14" fillId="2" borderId="11" xfId="10" applyNumberFormat="1" applyFont="1" applyProtection="1">
      <alignment horizontal="center" vertical="top" shrinkToFit="1"/>
    </xf>
    <xf numFmtId="0" fontId="14" fillId="2" borderId="12" xfId="11" applyNumberFormat="1" applyFont="1" applyProtection="1">
      <alignment horizontal="left" vertical="top" wrapText="1"/>
    </xf>
    <xf numFmtId="4" fontId="14" fillId="2" borderId="12" xfId="12" applyNumberFormat="1" applyFont="1" applyProtection="1">
      <alignment horizontal="right" vertical="top" shrinkToFit="1"/>
    </xf>
    <xf numFmtId="4" fontId="14" fillId="2" borderId="13" xfId="13" applyNumberFormat="1" applyFont="1" applyProtection="1">
      <alignment horizontal="right" vertical="top" shrinkToFit="1"/>
    </xf>
    <xf numFmtId="49" fontId="14" fillId="3" borderId="14" xfId="14" applyNumberFormat="1" applyFont="1" applyProtection="1">
      <alignment horizontal="center" vertical="top" shrinkToFit="1"/>
    </xf>
    <xf numFmtId="0" fontId="14" fillId="3" borderId="15" xfId="15" applyNumberFormat="1" applyFont="1" applyProtection="1">
      <alignment horizontal="left" vertical="top" wrapText="1"/>
    </xf>
    <xf numFmtId="4" fontId="14" fillId="3" borderId="15" xfId="16" applyNumberFormat="1" applyFont="1" applyProtection="1">
      <alignment horizontal="right" vertical="top" shrinkToFit="1"/>
    </xf>
    <xf numFmtId="4" fontId="14" fillId="3" borderId="16" xfId="17" applyNumberFormat="1" applyFont="1" applyProtection="1">
      <alignment horizontal="right" vertical="top" shrinkToFit="1"/>
    </xf>
    <xf numFmtId="49" fontId="14" fillId="4" borderId="17" xfId="18" applyNumberFormat="1" applyFont="1" applyProtection="1">
      <alignment horizontal="center" vertical="top" shrinkToFit="1"/>
    </xf>
    <xf numFmtId="0" fontId="14" fillId="4" borderId="18" xfId="19" applyNumberFormat="1" applyFont="1" applyProtection="1">
      <alignment horizontal="left" vertical="top" wrapText="1"/>
    </xf>
    <xf numFmtId="4" fontId="14" fillId="4" borderId="18" xfId="20" applyNumberFormat="1" applyFont="1" applyProtection="1">
      <alignment horizontal="right" vertical="top" shrinkToFit="1"/>
    </xf>
    <xf numFmtId="4" fontId="14" fillId="4" borderId="19" xfId="21" applyNumberFormat="1" applyFont="1" applyProtection="1">
      <alignment horizontal="right" vertical="top" shrinkToFit="1"/>
    </xf>
    <xf numFmtId="49" fontId="13" fillId="0" borderId="17" xfId="22" applyNumberFormat="1" applyFont="1" applyProtection="1">
      <alignment horizontal="center" vertical="top" shrinkToFit="1"/>
    </xf>
    <xf numFmtId="0" fontId="13" fillId="0" borderId="18" xfId="23" applyNumberFormat="1" applyFont="1" applyProtection="1">
      <alignment horizontal="left" vertical="top" wrapText="1"/>
    </xf>
    <xf numFmtId="4" fontId="13" fillId="0" borderId="18" xfId="24" applyNumberFormat="1" applyFont="1" applyProtection="1">
      <alignment horizontal="right" vertical="top" shrinkToFit="1"/>
    </xf>
    <xf numFmtId="4" fontId="13" fillId="0" borderId="19" xfId="25" applyNumberFormat="1" applyFont="1" applyProtection="1">
      <alignment horizontal="right" vertical="top" shrinkToFit="1"/>
    </xf>
    <xf numFmtId="0" fontId="14" fillId="5" borderId="23" xfId="26" applyNumberFormat="1" applyFont="1" applyProtection="1"/>
    <xf numFmtId="0" fontId="14" fillId="5" borderId="24" xfId="27" applyNumberFormat="1" applyFont="1" applyProtection="1"/>
    <xf numFmtId="4" fontId="14" fillId="5" borderId="24" xfId="28" applyNumberFormat="1" applyFont="1" applyProtection="1">
      <alignment horizontal="right" shrinkToFit="1"/>
    </xf>
    <xf numFmtId="4" fontId="14" fillId="5" borderId="25" xfId="29" applyNumberFormat="1" applyFont="1" applyProtection="1">
      <alignment horizontal="right" shrinkToFit="1"/>
    </xf>
    <xf numFmtId="0" fontId="13" fillId="0" borderId="26" xfId="30" applyNumberFormat="1" applyFont="1" applyProtection="1"/>
    <xf numFmtId="49" fontId="14" fillId="0" borderId="5" xfId="5" applyNumberFormat="1" applyFont="1" applyProtection="1">
      <alignment horizontal="center" vertical="center" wrapText="1"/>
    </xf>
    <xf numFmtId="49" fontId="14" fillId="0" borderId="18" xfId="4" applyNumberFormat="1" applyFont="1" applyBorder="1" applyProtection="1">
      <alignment horizontal="center" vertical="center" wrapText="1"/>
    </xf>
    <xf numFmtId="49" fontId="14" fillId="0" borderId="32" xfId="36" applyNumberFormat="1" applyFont="1" applyProtection="1">
      <alignment horizontal="center" vertical="center" wrapText="1"/>
    </xf>
    <xf numFmtId="49" fontId="14" fillId="2" borderId="17" xfId="10" applyNumberFormat="1" applyFont="1" applyBorder="1" applyProtection="1">
      <alignment horizontal="center" vertical="top" shrinkToFit="1"/>
    </xf>
    <xf numFmtId="0" fontId="14" fillId="2" borderId="18" xfId="11" applyNumberFormat="1" applyFont="1" applyBorder="1" applyProtection="1">
      <alignment horizontal="left" vertical="top" wrapText="1"/>
    </xf>
    <xf numFmtId="4" fontId="14" fillId="2" borderId="18" xfId="12" applyNumberFormat="1" applyFont="1" applyBorder="1" applyProtection="1">
      <alignment horizontal="right" vertical="top" shrinkToFit="1"/>
    </xf>
    <xf numFmtId="4" fontId="14" fillId="2" borderId="19" xfId="13" applyNumberFormat="1" applyFont="1" applyBorder="1" applyProtection="1">
      <alignment horizontal="right" vertical="top" shrinkToFit="1"/>
    </xf>
    <xf numFmtId="49" fontId="13" fillId="10" borderId="17" xfId="14" applyNumberFormat="1" applyFont="1" applyFill="1" applyBorder="1" applyProtection="1">
      <alignment horizontal="center" vertical="top" shrinkToFit="1"/>
    </xf>
    <xf numFmtId="0" fontId="13" fillId="10" borderId="18" xfId="15" applyNumberFormat="1" applyFont="1" applyFill="1" applyBorder="1" applyProtection="1">
      <alignment horizontal="left" vertical="top" wrapText="1"/>
    </xf>
    <xf numFmtId="4" fontId="13" fillId="10" borderId="18" xfId="16" applyNumberFormat="1" applyFont="1" applyFill="1" applyBorder="1" applyProtection="1">
      <alignment horizontal="right" vertical="top" shrinkToFit="1"/>
    </xf>
    <xf numFmtId="4" fontId="13" fillId="10" borderId="19" xfId="17" applyNumberFormat="1" applyFont="1" applyFill="1" applyBorder="1" applyProtection="1">
      <alignment horizontal="right" vertical="top" shrinkToFit="1"/>
    </xf>
    <xf numFmtId="0" fontId="11" fillId="0" borderId="0" xfId="0" applyFont="1" applyProtection="1">
      <protection locked="0"/>
    </xf>
    <xf numFmtId="0" fontId="15" fillId="0" borderId="1" xfId="0" applyFont="1" applyBorder="1" applyAlignment="1" applyProtection="1">
      <alignment horizontal="center" wrapText="1"/>
    </xf>
  </cellXfs>
  <cellStyles count="42">
    <cellStyle name="br" xfId="33"/>
    <cellStyle name="col" xfId="32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ex76" xfId="37"/>
    <cellStyle name="ex77" xfId="38"/>
    <cellStyle name="ex78" xfId="39"/>
    <cellStyle name="ex79" xfId="40"/>
    <cellStyle name="st57" xfId="2"/>
    <cellStyle name="style0" xfId="34"/>
    <cellStyle name="td" xfId="35"/>
    <cellStyle name="tr" xfId="31"/>
    <cellStyle name="xl_bot_header" xfId="8"/>
    <cellStyle name="xl_bot_left_header" xfId="7"/>
    <cellStyle name="xl_bot_right_header" xfId="9"/>
    <cellStyle name="xl_center_header" xfId="6"/>
    <cellStyle name="xl_header" xfId="1"/>
    <cellStyle name="xl_right_header" xfId="36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95" xfId="41"/>
    <cellStyle name="Обычный" xfId="0" builtinId="0"/>
  </cellStyles>
  <dxfs count="1">
    <dxf>
      <fill>
        <patternFill patternType="solid">
          <fgColor rgb="FFDCE6F2"/>
          <bgColor rgb="FFFFFFFF"/>
        </patternFill>
      </fill>
    </dxf>
  </dxfs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5"/>
  <sheetViews>
    <sheetView showGridLines="0" tabSelected="1" workbookViewId="0">
      <pane ySplit="6" topLeftCell="A85" activePane="bottomLeft" state="frozen"/>
      <selection pane="bottomLeft" activeCell="A2" sqref="A2:D2"/>
    </sheetView>
  </sheetViews>
  <sheetFormatPr defaultRowHeight="15"/>
  <cols>
    <col min="1" max="1" width="20.28515625" style="1" customWidth="1"/>
    <col min="2" max="2" width="40.5703125" style="1" customWidth="1"/>
    <col min="3" max="3" width="12.7109375" style="1" customWidth="1"/>
    <col min="4" max="4" width="13.140625" style="1" customWidth="1"/>
    <col min="5" max="16384" width="9.140625" style="1"/>
  </cols>
  <sheetData>
    <row r="1" spans="1:4" ht="33" customHeight="1">
      <c r="A1" s="65" t="s">
        <v>346</v>
      </c>
      <c r="B1" s="65"/>
      <c r="C1" s="65"/>
      <c r="D1" s="65"/>
    </row>
    <row r="2" spans="1:4" ht="15.95" customHeight="1">
      <c r="A2" s="2"/>
      <c r="B2" s="3"/>
      <c r="C2" s="3"/>
      <c r="D2" s="3"/>
    </row>
    <row r="3" spans="1:4" ht="15.2" customHeight="1">
      <c r="A3" s="4" t="s">
        <v>0</v>
      </c>
      <c r="B3" s="5"/>
      <c r="C3" s="5"/>
      <c r="D3" s="5"/>
    </row>
    <row r="4" spans="1:4" ht="15.2" customHeight="1">
      <c r="A4" s="21" t="s">
        <v>1</v>
      </c>
      <c r="B4" s="22" t="s">
        <v>2</v>
      </c>
      <c r="C4" s="23" t="s">
        <v>3</v>
      </c>
      <c r="D4" s="24" t="s">
        <v>4</v>
      </c>
    </row>
    <row r="5" spans="1:4">
      <c r="A5" s="25"/>
      <c r="B5" s="26"/>
      <c r="C5" s="27" t="s">
        <v>5</v>
      </c>
      <c r="D5" s="28"/>
    </row>
    <row r="6" spans="1:4">
      <c r="A6" s="29" t="s">
        <v>6</v>
      </c>
      <c r="B6" s="30" t="s">
        <v>7</v>
      </c>
      <c r="C6" s="30" t="s">
        <v>8</v>
      </c>
      <c r="D6" s="31" t="s">
        <v>9</v>
      </c>
    </row>
    <row r="7" spans="1:4">
      <c r="A7" s="32" t="s">
        <v>10</v>
      </c>
      <c r="B7" s="33" t="s">
        <v>11</v>
      </c>
      <c r="C7" s="34">
        <v>407217200</v>
      </c>
      <c r="D7" s="35">
        <v>383835092.68000001</v>
      </c>
    </row>
    <row r="8" spans="1:4">
      <c r="A8" s="36" t="s">
        <v>12</v>
      </c>
      <c r="B8" s="37" t="s">
        <v>13</v>
      </c>
      <c r="C8" s="38">
        <v>305251500</v>
      </c>
      <c r="D8" s="39">
        <v>266699610.56999999</v>
      </c>
    </row>
    <row r="9" spans="1:4">
      <c r="A9" s="40" t="s">
        <v>14</v>
      </c>
      <c r="B9" s="41" t="s">
        <v>15</v>
      </c>
      <c r="C9" s="42">
        <v>305251500</v>
      </c>
      <c r="D9" s="43">
        <v>266699610.56999999</v>
      </c>
    </row>
    <row r="10" spans="1:4" ht="67.5">
      <c r="A10" s="44" t="s">
        <v>16</v>
      </c>
      <c r="B10" s="45" t="s">
        <v>17</v>
      </c>
      <c r="C10" s="46">
        <v>298272500</v>
      </c>
      <c r="D10" s="47">
        <v>252509183.27000001</v>
      </c>
    </row>
    <row r="11" spans="1:4" ht="101.25">
      <c r="A11" s="44" t="s">
        <v>18</v>
      </c>
      <c r="B11" s="45" t="s">
        <v>19</v>
      </c>
      <c r="C11" s="46">
        <v>1764000</v>
      </c>
      <c r="D11" s="47">
        <v>1797337.15</v>
      </c>
    </row>
    <row r="12" spans="1:4" ht="45">
      <c r="A12" s="44" t="s">
        <v>20</v>
      </c>
      <c r="B12" s="45" t="s">
        <v>21</v>
      </c>
      <c r="C12" s="46">
        <v>4631000</v>
      </c>
      <c r="D12" s="47">
        <v>5990437.9800000004</v>
      </c>
    </row>
    <row r="13" spans="1:4" ht="78.75">
      <c r="A13" s="44" t="s">
        <v>22</v>
      </c>
      <c r="B13" s="45" t="s">
        <v>23</v>
      </c>
      <c r="C13" s="46">
        <v>111000</v>
      </c>
      <c r="D13" s="47">
        <v>53730.78</v>
      </c>
    </row>
    <row r="14" spans="1:4" ht="78.75">
      <c r="A14" s="44" t="s">
        <v>24</v>
      </c>
      <c r="B14" s="45" t="s">
        <v>25</v>
      </c>
      <c r="C14" s="46">
        <v>473000</v>
      </c>
      <c r="D14" s="47">
        <v>6348921.3899999997</v>
      </c>
    </row>
    <row r="15" spans="1:4" ht="31.5">
      <c r="A15" s="36" t="s">
        <v>26</v>
      </c>
      <c r="B15" s="37" t="s">
        <v>27</v>
      </c>
      <c r="C15" s="38">
        <v>23334100</v>
      </c>
      <c r="D15" s="39">
        <v>24161229.039999999</v>
      </c>
    </row>
    <row r="16" spans="1:4" ht="31.5">
      <c r="A16" s="40" t="s">
        <v>28</v>
      </c>
      <c r="B16" s="41" t="s">
        <v>29</v>
      </c>
      <c r="C16" s="42">
        <v>23334100</v>
      </c>
      <c r="D16" s="43">
        <v>24161229.039999999</v>
      </c>
    </row>
    <row r="17" spans="1:4" ht="67.5">
      <c r="A17" s="44" t="s">
        <v>30</v>
      </c>
      <c r="B17" s="45" t="s">
        <v>31</v>
      </c>
      <c r="C17" s="46">
        <v>10727100</v>
      </c>
      <c r="D17" s="47">
        <v>12072501.359999999</v>
      </c>
    </row>
    <row r="18" spans="1:4" ht="78.75">
      <c r="A18" s="44" t="s">
        <v>32</v>
      </c>
      <c r="B18" s="45" t="s">
        <v>33</v>
      </c>
      <c r="C18" s="46">
        <v>60500</v>
      </c>
      <c r="D18" s="47">
        <v>66779.240000000005</v>
      </c>
    </row>
    <row r="19" spans="1:4" ht="67.5">
      <c r="A19" s="44" t="s">
        <v>34</v>
      </c>
      <c r="B19" s="45" t="s">
        <v>35</v>
      </c>
      <c r="C19" s="46">
        <v>14074500</v>
      </c>
      <c r="D19" s="47">
        <v>13437835.619999999</v>
      </c>
    </row>
    <row r="20" spans="1:4" ht="67.5">
      <c r="A20" s="44" t="s">
        <v>36</v>
      </c>
      <c r="B20" s="45" t="s">
        <v>37</v>
      </c>
      <c r="C20" s="46">
        <v>-1528000</v>
      </c>
      <c r="D20" s="47">
        <v>-1415887.18</v>
      </c>
    </row>
    <row r="21" spans="1:4">
      <c r="A21" s="36" t="s">
        <v>38</v>
      </c>
      <c r="B21" s="37" t="s">
        <v>39</v>
      </c>
      <c r="C21" s="38">
        <v>49829700</v>
      </c>
      <c r="D21" s="39">
        <v>53171145.060000002</v>
      </c>
    </row>
    <row r="22" spans="1:4" ht="21">
      <c r="A22" s="40" t="s">
        <v>40</v>
      </c>
      <c r="B22" s="41" t="s">
        <v>41</v>
      </c>
      <c r="C22" s="42">
        <v>23802500</v>
      </c>
      <c r="D22" s="43">
        <v>28433924.800000001</v>
      </c>
    </row>
    <row r="23" spans="1:4" ht="22.5">
      <c r="A23" s="44" t="s">
        <v>42</v>
      </c>
      <c r="B23" s="45" t="s">
        <v>43</v>
      </c>
      <c r="C23" s="46">
        <v>13760000</v>
      </c>
      <c r="D23" s="47">
        <v>14234914.23</v>
      </c>
    </row>
    <row r="24" spans="1:4" ht="33.75">
      <c r="A24" s="44" t="s">
        <v>44</v>
      </c>
      <c r="B24" s="45" t="s">
        <v>45</v>
      </c>
      <c r="C24" s="46">
        <v>10042500</v>
      </c>
      <c r="D24" s="47">
        <v>14199010.57</v>
      </c>
    </row>
    <row r="25" spans="1:4" ht="21">
      <c r="A25" s="40" t="s">
        <v>46</v>
      </c>
      <c r="B25" s="41" t="s">
        <v>47</v>
      </c>
      <c r="C25" s="42">
        <v>175000</v>
      </c>
      <c r="D25" s="43">
        <v>1131</v>
      </c>
    </row>
    <row r="26" spans="1:4" ht="22.5">
      <c r="A26" s="44" t="s">
        <v>48</v>
      </c>
      <c r="B26" s="45" t="s">
        <v>47</v>
      </c>
      <c r="C26" s="46">
        <v>175000</v>
      </c>
      <c r="D26" s="47">
        <v>1151.4000000000001</v>
      </c>
    </row>
    <row r="27" spans="1:4" ht="33.75">
      <c r="A27" s="44" t="s">
        <v>49</v>
      </c>
      <c r="B27" s="45" t="s">
        <v>50</v>
      </c>
      <c r="C27" s="46">
        <v>0</v>
      </c>
      <c r="D27" s="47">
        <v>-20.399999999999999</v>
      </c>
    </row>
    <row r="28" spans="1:4">
      <c r="A28" s="40" t="s">
        <v>51</v>
      </c>
      <c r="B28" s="41" t="s">
        <v>52</v>
      </c>
      <c r="C28" s="42">
        <v>23452200</v>
      </c>
      <c r="D28" s="43">
        <v>23457472.190000001</v>
      </c>
    </row>
    <row r="29" spans="1:4">
      <c r="A29" s="44" t="s">
        <v>53</v>
      </c>
      <c r="B29" s="45" t="s">
        <v>52</v>
      </c>
      <c r="C29" s="46">
        <v>23452200</v>
      </c>
      <c r="D29" s="47">
        <v>23457472.190000001</v>
      </c>
    </row>
    <row r="30" spans="1:4" ht="21">
      <c r="A30" s="40" t="s">
        <v>54</v>
      </c>
      <c r="B30" s="41" t="s">
        <v>55</v>
      </c>
      <c r="C30" s="42">
        <v>2400000</v>
      </c>
      <c r="D30" s="43">
        <v>1278617.07</v>
      </c>
    </row>
    <row r="31" spans="1:4" ht="33.75">
      <c r="A31" s="44" t="s">
        <v>56</v>
      </c>
      <c r="B31" s="45" t="s">
        <v>57</v>
      </c>
      <c r="C31" s="46">
        <v>2400000</v>
      </c>
      <c r="D31" s="47">
        <v>1278617.07</v>
      </c>
    </row>
    <row r="32" spans="1:4">
      <c r="A32" s="36" t="s">
        <v>58</v>
      </c>
      <c r="B32" s="37" t="s">
        <v>59</v>
      </c>
      <c r="C32" s="38">
        <v>4160000</v>
      </c>
      <c r="D32" s="39">
        <v>3904987.81</v>
      </c>
    </row>
    <row r="33" spans="1:4" ht="31.5">
      <c r="A33" s="40" t="s">
        <v>60</v>
      </c>
      <c r="B33" s="41" t="s">
        <v>61</v>
      </c>
      <c r="C33" s="42">
        <v>4160000</v>
      </c>
      <c r="D33" s="43">
        <v>3904987.81</v>
      </c>
    </row>
    <row r="34" spans="1:4" ht="33.75">
      <c r="A34" s="44" t="s">
        <v>62</v>
      </c>
      <c r="B34" s="45" t="s">
        <v>63</v>
      </c>
      <c r="C34" s="46">
        <v>4160000</v>
      </c>
      <c r="D34" s="47">
        <v>3904987.81</v>
      </c>
    </row>
    <row r="35" spans="1:4" ht="31.5">
      <c r="A35" s="36" t="s">
        <v>64</v>
      </c>
      <c r="B35" s="37" t="s">
        <v>65</v>
      </c>
      <c r="C35" s="38">
        <v>0</v>
      </c>
      <c r="D35" s="39">
        <v>93.57</v>
      </c>
    </row>
    <row r="36" spans="1:4" ht="21">
      <c r="A36" s="40" t="s">
        <v>66</v>
      </c>
      <c r="B36" s="41" t="s">
        <v>67</v>
      </c>
      <c r="C36" s="42">
        <v>0</v>
      </c>
      <c r="D36" s="43">
        <v>93.57</v>
      </c>
    </row>
    <row r="37" spans="1:4" ht="45">
      <c r="A37" s="44" t="s">
        <v>68</v>
      </c>
      <c r="B37" s="45" t="s">
        <v>69</v>
      </c>
      <c r="C37" s="46">
        <v>0</v>
      </c>
      <c r="D37" s="47">
        <v>93.57</v>
      </c>
    </row>
    <row r="38" spans="1:4" ht="31.5">
      <c r="A38" s="36" t="s">
        <v>70</v>
      </c>
      <c r="B38" s="37" t="s">
        <v>71</v>
      </c>
      <c r="C38" s="38">
        <v>15577500</v>
      </c>
      <c r="D38" s="39">
        <v>23146997.969999999</v>
      </c>
    </row>
    <row r="39" spans="1:4" ht="73.5">
      <c r="A39" s="40" t="s">
        <v>72</v>
      </c>
      <c r="B39" s="41" t="s">
        <v>73</v>
      </c>
      <c r="C39" s="42">
        <v>15477500</v>
      </c>
      <c r="D39" s="43">
        <v>22942099.170000002</v>
      </c>
    </row>
    <row r="40" spans="1:4" ht="56.25">
      <c r="A40" s="44" t="s">
        <v>74</v>
      </c>
      <c r="B40" s="45" t="s">
        <v>75</v>
      </c>
      <c r="C40" s="46">
        <v>7522500</v>
      </c>
      <c r="D40" s="47">
        <v>13637490.35</v>
      </c>
    </row>
    <row r="41" spans="1:4" ht="67.5">
      <c r="A41" s="44" t="s">
        <v>76</v>
      </c>
      <c r="B41" s="45" t="s">
        <v>77</v>
      </c>
      <c r="C41" s="46">
        <v>5000</v>
      </c>
      <c r="D41" s="47">
        <v>32330.7</v>
      </c>
    </row>
    <row r="42" spans="1:4" ht="67.5">
      <c r="A42" s="44" t="s">
        <v>78</v>
      </c>
      <c r="B42" s="45" t="s">
        <v>79</v>
      </c>
      <c r="C42" s="46">
        <v>150000</v>
      </c>
      <c r="D42" s="47">
        <v>219639.92</v>
      </c>
    </row>
    <row r="43" spans="1:4" ht="33.75">
      <c r="A43" s="44" t="s">
        <v>80</v>
      </c>
      <c r="B43" s="45" t="s">
        <v>81</v>
      </c>
      <c r="C43" s="46">
        <v>7800000</v>
      </c>
      <c r="D43" s="47">
        <v>9052638.1999999993</v>
      </c>
    </row>
    <row r="44" spans="1:4" ht="73.5">
      <c r="A44" s="40" t="s">
        <v>82</v>
      </c>
      <c r="B44" s="41" t="s">
        <v>83</v>
      </c>
      <c r="C44" s="42">
        <v>100000</v>
      </c>
      <c r="D44" s="43">
        <v>204898.8</v>
      </c>
    </row>
    <row r="45" spans="1:4" ht="67.5">
      <c r="A45" s="44" t="s">
        <v>84</v>
      </c>
      <c r="B45" s="45" t="s">
        <v>85</v>
      </c>
      <c r="C45" s="46">
        <v>100000</v>
      </c>
      <c r="D45" s="47">
        <v>204898.8</v>
      </c>
    </row>
    <row r="46" spans="1:4" ht="21">
      <c r="A46" s="36" t="s">
        <v>86</v>
      </c>
      <c r="B46" s="37" t="s">
        <v>87</v>
      </c>
      <c r="C46" s="38">
        <v>305400</v>
      </c>
      <c r="D46" s="39">
        <v>422542.65</v>
      </c>
    </row>
    <row r="47" spans="1:4" ht="21">
      <c r="A47" s="40" t="s">
        <v>88</v>
      </c>
      <c r="B47" s="41" t="s">
        <v>89</v>
      </c>
      <c r="C47" s="42">
        <v>305400</v>
      </c>
      <c r="D47" s="43">
        <v>422542.65</v>
      </c>
    </row>
    <row r="48" spans="1:4" ht="22.5">
      <c r="A48" s="44" t="s">
        <v>90</v>
      </c>
      <c r="B48" s="45" t="s">
        <v>91</v>
      </c>
      <c r="C48" s="46">
        <v>188600</v>
      </c>
      <c r="D48" s="47">
        <v>195753.47</v>
      </c>
    </row>
    <row r="49" spans="1:4" ht="22.5">
      <c r="A49" s="44" t="s">
        <v>92</v>
      </c>
      <c r="B49" s="45" t="s">
        <v>93</v>
      </c>
      <c r="C49" s="46">
        <v>92000</v>
      </c>
      <c r="D49" s="47">
        <v>362243.98</v>
      </c>
    </row>
    <row r="50" spans="1:4" ht="22.5">
      <c r="A50" s="44" t="s">
        <v>94</v>
      </c>
      <c r="B50" s="45" t="s">
        <v>95</v>
      </c>
      <c r="C50" s="46">
        <v>24800</v>
      </c>
      <c r="D50" s="47">
        <v>-135454.79999999999</v>
      </c>
    </row>
    <row r="51" spans="1:4" ht="21">
      <c r="A51" s="36" t="s">
        <v>96</v>
      </c>
      <c r="B51" s="37" t="s">
        <v>97</v>
      </c>
      <c r="C51" s="38">
        <v>0</v>
      </c>
      <c r="D51" s="39">
        <v>182495.64</v>
      </c>
    </row>
    <row r="52" spans="1:4">
      <c r="A52" s="40" t="s">
        <v>98</v>
      </c>
      <c r="B52" s="41" t="s">
        <v>99</v>
      </c>
      <c r="C52" s="42">
        <v>0</v>
      </c>
      <c r="D52" s="43">
        <v>182495.64</v>
      </c>
    </row>
    <row r="53" spans="1:4">
      <c r="A53" s="44" t="s">
        <v>100</v>
      </c>
      <c r="B53" s="45" t="s">
        <v>101</v>
      </c>
      <c r="C53" s="46">
        <v>0</v>
      </c>
      <c r="D53" s="47">
        <v>182495.64</v>
      </c>
    </row>
    <row r="54" spans="1:4" ht="21">
      <c r="A54" s="36" t="s">
        <v>102</v>
      </c>
      <c r="B54" s="37" t="s">
        <v>103</v>
      </c>
      <c r="C54" s="38">
        <v>6377500</v>
      </c>
      <c r="D54" s="39">
        <v>9294893.7400000002</v>
      </c>
    </row>
    <row r="55" spans="1:4" ht="63">
      <c r="A55" s="40" t="s">
        <v>104</v>
      </c>
      <c r="B55" s="41" t="s">
        <v>105</v>
      </c>
      <c r="C55" s="42">
        <v>1932000</v>
      </c>
      <c r="D55" s="43">
        <v>1610000</v>
      </c>
    </row>
    <row r="56" spans="1:4" ht="78.75">
      <c r="A56" s="44" t="s">
        <v>106</v>
      </c>
      <c r="B56" s="45" t="s">
        <v>107</v>
      </c>
      <c r="C56" s="46">
        <v>1932000</v>
      </c>
      <c r="D56" s="47">
        <v>1610000</v>
      </c>
    </row>
    <row r="57" spans="1:4" ht="31.5">
      <c r="A57" s="40" t="s">
        <v>108</v>
      </c>
      <c r="B57" s="41" t="s">
        <v>109</v>
      </c>
      <c r="C57" s="42">
        <v>3345500</v>
      </c>
      <c r="D57" s="43">
        <v>5838864.3099999996</v>
      </c>
    </row>
    <row r="58" spans="1:4" ht="33.75">
      <c r="A58" s="44" t="s">
        <v>110</v>
      </c>
      <c r="B58" s="45" t="s">
        <v>111</v>
      </c>
      <c r="C58" s="46">
        <v>3345500</v>
      </c>
      <c r="D58" s="47">
        <v>4431864.3099999996</v>
      </c>
    </row>
    <row r="59" spans="1:4" ht="45">
      <c r="A59" s="44" t="s">
        <v>112</v>
      </c>
      <c r="B59" s="45" t="s">
        <v>113</v>
      </c>
      <c r="C59" s="46">
        <v>0</v>
      </c>
      <c r="D59" s="47">
        <v>1407000</v>
      </c>
    </row>
    <row r="60" spans="1:4" ht="63">
      <c r="A60" s="40" t="s">
        <v>114</v>
      </c>
      <c r="B60" s="41" t="s">
        <v>115</v>
      </c>
      <c r="C60" s="42">
        <v>1100000</v>
      </c>
      <c r="D60" s="43">
        <v>1846029.43</v>
      </c>
    </row>
    <row r="61" spans="1:4" ht="56.25">
      <c r="A61" s="44" t="s">
        <v>116</v>
      </c>
      <c r="B61" s="45" t="s">
        <v>117</v>
      </c>
      <c r="C61" s="46">
        <v>700000</v>
      </c>
      <c r="D61" s="47">
        <v>581912.39</v>
      </c>
    </row>
    <row r="62" spans="1:4" ht="56.25">
      <c r="A62" s="44" t="s">
        <v>118</v>
      </c>
      <c r="B62" s="45" t="s">
        <v>119</v>
      </c>
      <c r="C62" s="46">
        <v>400000</v>
      </c>
      <c r="D62" s="47">
        <v>1264117.04</v>
      </c>
    </row>
    <row r="63" spans="1:4">
      <c r="A63" s="36" t="s">
        <v>120</v>
      </c>
      <c r="B63" s="37" t="s">
        <v>121</v>
      </c>
      <c r="C63" s="38">
        <v>2381500</v>
      </c>
      <c r="D63" s="39">
        <v>2925556.78</v>
      </c>
    </row>
    <row r="64" spans="1:4" ht="31.5">
      <c r="A64" s="40" t="s">
        <v>122</v>
      </c>
      <c r="B64" s="41" t="s">
        <v>123</v>
      </c>
      <c r="C64" s="42">
        <v>66000</v>
      </c>
      <c r="D64" s="43">
        <v>1293245.1399999999</v>
      </c>
    </row>
    <row r="65" spans="1:4" ht="45">
      <c r="A65" s="44" t="s">
        <v>124</v>
      </c>
      <c r="B65" s="45" t="s">
        <v>125</v>
      </c>
      <c r="C65" s="46">
        <v>4000</v>
      </c>
      <c r="D65" s="47">
        <v>135898.69</v>
      </c>
    </row>
    <row r="66" spans="1:4" ht="67.5">
      <c r="A66" s="44" t="s">
        <v>126</v>
      </c>
      <c r="B66" s="45" t="s">
        <v>127</v>
      </c>
      <c r="C66" s="46">
        <v>20000</v>
      </c>
      <c r="D66" s="47">
        <v>295737.84000000003</v>
      </c>
    </row>
    <row r="67" spans="1:4" ht="45">
      <c r="A67" s="44" t="s">
        <v>128</v>
      </c>
      <c r="B67" s="45" t="s">
        <v>129</v>
      </c>
      <c r="C67" s="46">
        <v>16000</v>
      </c>
      <c r="D67" s="47">
        <v>71957.89</v>
      </c>
    </row>
    <row r="68" spans="1:4" ht="56.25">
      <c r="A68" s="44" t="s">
        <v>130</v>
      </c>
      <c r="B68" s="45" t="s">
        <v>131</v>
      </c>
      <c r="C68" s="46">
        <v>0</v>
      </c>
      <c r="D68" s="47">
        <v>38500</v>
      </c>
    </row>
    <row r="69" spans="1:4" ht="45">
      <c r="A69" s="44" t="s">
        <v>132</v>
      </c>
      <c r="B69" s="45" t="s">
        <v>133</v>
      </c>
      <c r="C69" s="46">
        <v>0</v>
      </c>
      <c r="D69" s="47">
        <v>10000</v>
      </c>
    </row>
    <row r="70" spans="1:4" ht="67.5">
      <c r="A70" s="44" t="s">
        <v>134</v>
      </c>
      <c r="B70" s="45" t="s">
        <v>135</v>
      </c>
      <c r="C70" s="46">
        <v>0</v>
      </c>
      <c r="D70" s="47">
        <v>30738.42</v>
      </c>
    </row>
    <row r="71" spans="1:4" ht="56.25">
      <c r="A71" s="44" t="s">
        <v>136</v>
      </c>
      <c r="B71" s="45" t="s">
        <v>137</v>
      </c>
      <c r="C71" s="46">
        <v>0</v>
      </c>
      <c r="D71" s="47">
        <v>35812.35</v>
      </c>
    </row>
    <row r="72" spans="1:4" ht="56.25">
      <c r="A72" s="44" t="s">
        <v>138</v>
      </c>
      <c r="B72" s="45" t="s">
        <v>139</v>
      </c>
      <c r="C72" s="46">
        <v>0</v>
      </c>
      <c r="D72" s="47">
        <v>5442.89</v>
      </c>
    </row>
    <row r="73" spans="1:4" ht="45">
      <c r="A73" s="44" t="s">
        <v>140</v>
      </c>
      <c r="B73" s="45" t="s">
        <v>141</v>
      </c>
      <c r="C73" s="46">
        <v>10000</v>
      </c>
      <c r="D73" s="47">
        <v>215970.04</v>
      </c>
    </row>
    <row r="74" spans="1:4" ht="56.25">
      <c r="A74" s="44" t="s">
        <v>142</v>
      </c>
      <c r="B74" s="45" t="s">
        <v>143</v>
      </c>
      <c r="C74" s="46">
        <v>16000</v>
      </c>
      <c r="D74" s="47">
        <v>453187.02</v>
      </c>
    </row>
    <row r="75" spans="1:4" ht="105">
      <c r="A75" s="40" t="s">
        <v>144</v>
      </c>
      <c r="B75" s="41" t="s">
        <v>145</v>
      </c>
      <c r="C75" s="42">
        <v>0</v>
      </c>
      <c r="D75" s="43">
        <v>15000</v>
      </c>
    </row>
    <row r="76" spans="1:4" ht="123.75">
      <c r="A76" s="44" t="s">
        <v>146</v>
      </c>
      <c r="B76" s="45" t="s">
        <v>147</v>
      </c>
      <c r="C76" s="46">
        <v>0</v>
      </c>
      <c r="D76" s="47">
        <v>15000</v>
      </c>
    </row>
    <row r="77" spans="1:4" ht="94.5">
      <c r="A77" s="40" t="s">
        <v>148</v>
      </c>
      <c r="B77" s="41" t="s">
        <v>149</v>
      </c>
      <c r="C77" s="42">
        <v>0</v>
      </c>
      <c r="D77" s="43">
        <v>427402.69</v>
      </c>
    </row>
    <row r="78" spans="1:4" ht="45">
      <c r="A78" s="44" t="s">
        <v>150</v>
      </c>
      <c r="B78" s="45" t="s">
        <v>151</v>
      </c>
      <c r="C78" s="46">
        <v>0</v>
      </c>
      <c r="D78" s="47">
        <v>11155.38</v>
      </c>
    </row>
    <row r="79" spans="1:4" ht="67.5">
      <c r="A79" s="44" t="s">
        <v>152</v>
      </c>
      <c r="B79" s="45" t="s">
        <v>153</v>
      </c>
      <c r="C79" s="46">
        <v>0</v>
      </c>
      <c r="D79" s="47">
        <v>416247.31</v>
      </c>
    </row>
    <row r="80" spans="1:4" ht="52.5">
      <c r="A80" s="40" t="s">
        <v>154</v>
      </c>
      <c r="B80" s="41" t="s">
        <v>155</v>
      </c>
      <c r="C80" s="42">
        <v>0</v>
      </c>
      <c r="D80" s="43">
        <v>3752.88</v>
      </c>
    </row>
    <row r="81" spans="1:4" ht="45">
      <c r="A81" s="44" t="s">
        <v>156</v>
      </c>
      <c r="B81" s="45" t="s">
        <v>157</v>
      </c>
      <c r="C81" s="46">
        <v>0</v>
      </c>
      <c r="D81" s="47">
        <v>3752.88</v>
      </c>
    </row>
    <row r="82" spans="1:4" ht="21">
      <c r="A82" s="40" t="s">
        <v>158</v>
      </c>
      <c r="B82" s="41" t="s">
        <v>159</v>
      </c>
      <c r="C82" s="42">
        <v>1880500</v>
      </c>
      <c r="D82" s="43">
        <v>1088912.07</v>
      </c>
    </row>
    <row r="83" spans="1:4" ht="78.75">
      <c r="A83" s="44" t="s">
        <v>160</v>
      </c>
      <c r="B83" s="45" t="s">
        <v>161</v>
      </c>
      <c r="C83" s="46">
        <v>0</v>
      </c>
      <c r="D83" s="47">
        <v>390933.16</v>
      </c>
    </row>
    <row r="84" spans="1:4" ht="33.75">
      <c r="A84" s="44" t="s">
        <v>162</v>
      </c>
      <c r="B84" s="45" t="s">
        <v>163</v>
      </c>
      <c r="C84" s="46">
        <v>74500</v>
      </c>
      <c r="D84" s="47">
        <v>416061.02</v>
      </c>
    </row>
    <row r="85" spans="1:4" ht="56.25">
      <c r="A85" s="44" t="s">
        <v>164</v>
      </c>
      <c r="B85" s="45" t="s">
        <v>165</v>
      </c>
      <c r="C85" s="46">
        <v>1806000</v>
      </c>
      <c r="D85" s="47">
        <v>281917.89</v>
      </c>
    </row>
    <row r="86" spans="1:4" ht="21">
      <c r="A86" s="40" t="s">
        <v>166</v>
      </c>
      <c r="B86" s="41" t="s">
        <v>167</v>
      </c>
      <c r="C86" s="42">
        <v>435000</v>
      </c>
      <c r="D86" s="43">
        <v>97244</v>
      </c>
    </row>
    <row r="87" spans="1:4" ht="90">
      <c r="A87" s="44" t="s">
        <v>168</v>
      </c>
      <c r="B87" s="45" t="s">
        <v>169</v>
      </c>
      <c r="C87" s="46">
        <v>435000</v>
      </c>
      <c r="D87" s="47">
        <v>97244</v>
      </c>
    </row>
    <row r="88" spans="1:4">
      <c r="A88" s="36" t="s">
        <v>170</v>
      </c>
      <c r="B88" s="37" t="s">
        <v>171</v>
      </c>
      <c r="C88" s="38">
        <v>0</v>
      </c>
      <c r="D88" s="39">
        <v>-74460.149999999994</v>
      </c>
    </row>
    <row r="89" spans="1:4">
      <c r="A89" s="40" t="s">
        <v>172</v>
      </c>
      <c r="B89" s="41" t="s">
        <v>173</v>
      </c>
      <c r="C89" s="42">
        <v>0</v>
      </c>
      <c r="D89" s="43">
        <v>-89868.23</v>
      </c>
    </row>
    <row r="90" spans="1:4" ht="22.5">
      <c r="A90" s="44" t="s">
        <v>174</v>
      </c>
      <c r="B90" s="45" t="s">
        <v>175</v>
      </c>
      <c r="C90" s="46">
        <v>0</v>
      </c>
      <c r="D90" s="47">
        <v>-89868.23</v>
      </c>
    </row>
    <row r="91" spans="1:4">
      <c r="A91" s="40" t="s">
        <v>176</v>
      </c>
      <c r="B91" s="41" t="s">
        <v>177</v>
      </c>
      <c r="C91" s="42">
        <v>0</v>
      </c>
      <c r="D91" s="43">
        <v>15408.08</v>
      </c>
    </row>
    <row r="92" spans="1:4" ht="22.5">
      <c r="A92" s="44" t="s">
        <v>178</v>
      </c>
      <c r="B92" s="45" t="s">
        <v>179</v>
      </c>
      <c r="C92" s="46">
        <v>0</v>
      </c>
      <c r="D92" s="47">
        <v>15408.08</v>
      </c>
    </row>
    <row r="93" spans="1:4">
      <c r="A93" s="32" t="s">
        <v>180</v>
      </c>
      <c r="B93" s="33" t="s">
        <v>181</v>
      </c>
      <c r="C93" s="34">
        <v>2172151391.6999998</v>
      </c>
      <c r="D93" s="35">
        <f>D94+D123+D128+D131</f>
        <v>1180044524.8900001</v>
      </c>
    </row>
    <row r="94" spans="1:4" ht="31.5">
      <c r="A94" s="36" t="s">
        <v>182</v>
      </c>
      <c r="B94" s="37" t="s">
        <v>183</v>
      </c>
      <c r="C94" s="38">
        <v>2165276688.3299999</v>
      </c>
      <c r="D94" s="39">
        <f>1175436706.72+500</f>
        <v>1175437206.72</v>
      </c>
    </row>
    <row r="95" spans="1:4" ht="21">
      <c r="A95" s="40" t="s">
        <v>184</v>
      </c>
      <c r="B95" s="41" t="s">
        <v>185</v>
      </c>
      <c r="C95" s="42">
        <v>74916780</v>
      </c>
      <c r="D95" s="43">
        <v>70051271.629999995</v>
      </c>
    </row>
    <row r="96" spans="1:4">
      <c r="A96" s="44" t="s">
        <v>186</v>
      </c>
      <c r="B96" s="45" t="s">
        <v>187</v>
      </c>
      <c r="C96" s="46">
        <v>28364100</v>
      </c>
      <c r="D96" s="47">
        <v>26000425</v>
      </c>
    </row>
    <row r="97" spans="1:4" ht="22.5">
      <c r="A97" s="44" t="s">
        <v>188</v>
      </c>
      <c r="B97" s="45" t="s">
        <v>189</v>
      </c>
      <c r="C97" s="46">
        <v>42790000</v>
      </c>
      <c r="D97" s="47">
        <v>39224166.630000003</v>
      </c>
    </row>
    <row r="98" spans="1:4">
      <c r="A98" s="44" t="s">
        <v>190</v>
      </c>
      <c r="B98" s="45" t="s">
        <v>191</v>
      </c>
      <c r="C98" s="46">
        <v>3762680</v>
      </c>
      <c r="D98" s="47">
        <v>4826680</v>
      </c>
    </row>
    <row r="99" spans="1:4" ht="21">
      <c r="A99" s="40" t="s">
        <v>192</v>
      </c>
      <c r="B99" s="41" t="s">
        <v>193</v>
      </c>
      <c r="C99" s="42">
        <v>1227888360.6900001</v>
      </c>
      <c r="D99" s="43">
        <v>346339444.30000001</v>
      </c>
    </row>
    <row r="100" spans="1:4" ht="22.5">
      <c r="A100" s="44" t="s">
        <v>194</v>
      </c>
      <c r="B100" s="45" t="s">
        <v>195</v>
      </c>
      <c r="C100" s="46">
        <v>56867644.439999998</v>
      </c>
      <c r="D100" s="47">
        <v>616265</v>
      </c>
    </row>
    <row r="101" spans="1:4" ht="101.25">
      <c r="A101" s="44" t="s">
        <v>196</v>
      </c>
      <c r="B101" s="45" t="s">
        <v>197</v>
      </c>
      <c r="C101" s="46">
        <v>747848100.38</v>
      </c>
      <c r="D101" s="47">
        <v>0</v>
      </c>
    </row>
    <row r="102" spans="1:4" ht="67.5">
      <c r="A102" s="44" t="s">
        <v>198</v>
      </c>
      <c r="B102" s="45" t="s">
        <v>199</v>
      </c>
      <c r="C102" s="46">
        <v>29109634.5</v>
      </c>
      <c r="D102" s="47">
        <v>0</v>
      </c>
    </row>
    <row r="103" spans="1:4" ht="45">
      <c r="A103" s="44" t="s">
        <v>200</v>
      </c>
      <c r="B103" s="45" t="s">
        <v>201</v>
      </c>
      <c r="C103" s="46">
        <v>15481600</v>
      </c>
      <c r="D103" s="47">
        <v>13531600</v>
      </c>
    </row>
    <row r="104" spans="1:4" ht="45">
      <c r="A104" s="44" t="s">
        <v>202</v>
      </c>
      <c r="B104" s="45" t="s">
        <v>203</v>
      </c>
      <c r="C104" s="46">
        <v>932046.71</v>
      </c>
      <c r="D104" s="47">
        <v>932046.71</v>
      </c>
    </row>
    <row r="105" spans="1:4" ht="45">
      <c r="A105" s="44" t="s">
        <v>204</v>
      </c>
      <c r="B105" s="45" t="s">
        <v>205</v>
      </c>
      <c r="C105" s="46">
        <v>535600</v>
      </c>
      <c r="D105" s="47">
        <v>535600</v>
      </c>
    </row>
    <row r="106" spans="1:4" ht="22.5">
      <c r="A106" s="44" t="s">
        <v>206</v>
      </c>
      <c r="B106" s="45" t="s">
        <v>207</v>
      </c>
      <c r="C106" s="46">
        <v>787751.9</v>
      </c>
      <c r="D106" s="47">
        <v>787751.9</v>
      </c>
    </row>
    <row r="107" spans="1:4" ht="22.5">
      <c r="A107" s="44" t="s">
        <v>208</v>
      </c>
      <c r="B107" s="45" t="s">
        <v>209</v>
      </c>
      <c r="C107" s="46">
        <v>1954264.94</v>
      </c>
      <c r="D107" s="47">
        <v>0</v>
      </c>
    </row>
    <row r="108" spans="1:4" ht="22.5">
      <c r="A108" s="44" t="s">
        <v>210</v>
      </c>
      <c r="B108" s="45" t="s">
        <v>211</v>
      </c>
      <c r="C108" s="46">
        <v>55555555.560000002</v>
      </c>
      <c r="D108" s="47">
        <v>55555555.560000002</v>
      </c>
    </row>
    <row r="109" spans="1:4">
      <c r="A109" s="44" t="s">
        <v>212</v>
      </c>
      <c r="B109" s="45" t="s">
        <v>213</v>
      </c>
      <c r="C109" s="46">
        <v>408186.32</v>
      </c>
      <c r="D109" s="47">
        <v>408186.32</v>
      </c>
    </row>
    <row r="110" spans="1:4" ht="22.5">
      <c r="A110" s="44" t="s">
        <v>214</v>
      </c>
      <c r="B110" s="45" t="s">
        <v>215</v>
      </c>
      <c r="C110" s="46">
        <v>49170694.450000003</v>
      </c>
      <c r="D110" s="47">
        <v>45849944.450000003</v>
      </c>
    </row>
    <row r="111" spans="1:4">
      <c r="A111" s="44" t="s">
        <v>216</v>
      </c>
      <c r="B111" s="45" t="s">
        <v>217</v>
      </c>
      <c r="C111" s="46">
        <v>269237281.49000001</v>
      </c>
      <c r="D111" s="47">
        <v>228122494.36000001</v>
      </c>
    </row>
    <row r="112" spans="1:4" ht="21">
      <c r="A112" s="40" t="s">
        <v>218</v>
      </c>
      <c r="B112" s="41" t="s">
        <v>219</v>
      </c>
      <c r="C112" s="42">
        <v>835895507.75</v>
      </c>
      <c r="D112" s="43">
        <f>734367851.4+500</f>
        <v>734368351.39999998</v>
      </c>
    </row>
    <row r="113" spans="1:4" ht="33.75">
      <c r="A113" s="44" t="s">
        <v>220</v>
      </c>
      <c r="B113" s="45" t="s">
        <v>221</v>
      </c>
      <c r="C113" s="46">
        <v>80121960.75</v>
      </c>
      <c r="D113" s="47">
        <f>65820961.4+500</f>
        <v>65821461.399999999</v>
      </c>
    </row>
    <row r="114" spans="1:4" ht="56.25">
      <c r="A114" s="44" t="s">
        <v>222</v>
      </c>
      <c r="B114" s="45" t="s">
        <v>223</v>
      </c>
      <c r="C114" s="46">
        <v>9311000</v>
      </c>
      <c r="D114" s="47">
        <v>8460000</v>
      </c>
    </row>
    <row r="115" spans="1:4" ht="45">
      <c r="A115" s="44" t="s">
        <v>224</v>
      </c>
      <c r="B115" s="45" t="s">
        <v>225</v>
      </c>
      <c r="C115" s="46">
        <v>578087</v>
      </c>
      <c r="D115" s="47">
        <v>426690</v>
      </c>
    </row>
    <row r="116" spans="1:4" ht="45">
      <c r="A116" s="44" t="s">
        <v>226</v>
      </c>
      <c r="B116" s="45" t="s">
        <v>227</v>
      </c>
      <c r="C116" s="46">
        <v>933000</v>
      </c>
      <c r="D116" s="47">
        <v>0</v>
      </c>
    </row>
    <row r="117" spans="1:4" ht="56.25">
      <c r="A117" s="44" t="s">
        <v>228</v>
      </c>
      <c r="B117" s="45" t="s">
        <v>229</v>
      </c>
      <c r="C117" s="46">
        <v>1085760</v>
      </c>
      <c r="D117" s="47">
        <v>0</v>
      </c>
    </row>
    <row r="118" spans="1:4">
      <c r="A118" s="44" t="s">
        <v>230</v>
      </c>
      <c r="B118" s="45" t="s">
        <v>231</v>
      </c>
      <c r="C118" s="46">
        <v>743865700</v>
      </c>
      <c r="D118" s="47">
        <v>659660200</v>
      </c>
    </row>
    <row r="119" spans="1:4">
      <c r="A119" s="40" t="s">
        <v>232</v>
      </c>
      <c r="B119" s="41" t="s">
        <v>233</v>
      </c>
      <c r="C119" s="42">
        <v>26576039.890000001</v>
      </c>
      <c r="D119" s="43">
        <v>24678139.390000001</v>
      </c>
    </row>
    <row r="120" spans="1:4" ht="45">
      <c r="A120" s="44" t="s">
        <v>234</v>
      </c>
      <c r="B120" s="45" t="s">
        <v>235</v>
      </c>
      <c r="C120" s="46">
        <v>614857.89</v>
      </c>
      <c r="D120" s="47">
        <v>614857.89</v>
      </c>
    </row>
    <row r="121" spans="1:4" ht="56.25">
      <c r="A121" s="44" t="s">
        <v>236</v>
      </c>
      <c r="B121" s="45" t="s">
        <v>237</v>
      </c>
      <c r="C121" s="46">
        <v>22685000</v>
      </c>
      <c r="D121" s="47">
        <v>20787100</v>
      </c>
    </row>
    <row r="122" spans="1:4" ht="22.5">
      <c r="A122" s="44" t="s">
        <v>238</v>
      </c>
      <c r="B122" s="45" t="s">
        <v>239</v>
      </c>
      <c r="C122" s="46">
        <v>3276182</v>
      </c>
      <c r="D122" s="47">
        <v>3276181.5</v>
      </c>
    </row>
    <row r="123" spans="1:4">
      <c r="A123" s="36" t="s">
        <v>240</v>
      </c>
      <c r="B123" s="37" t="s">
        <v>241</v>
      </c>
      <c r="C123" s="38">
        <v>5749183</v>
      </c>
      <c r="D123" s="39">
        <v>5749183</v>
      </c>
    </row>
    <row r="124" spans="1:4" ht="21">
      <c r="A124" s="40" t="s">
        <v>242</v>
      </c>
      <c r="B124" s="41" t="s">
        <v>243</v>
      </c>
      <c r="C124" s="42">
        <v>5749183</v>
      </c>
      <c r="D124" s="43">
        <v>5749183</v>
      </c>
    </row>
    <row r="125" spans="1:4">
      <c r="A125" s="44"/>
      <c r="B125" s="45"/>
      <c r="C125" s="46">
        <v>1681000</v>
      </c>
      <c r="D125" s="47">
        <v>1681000</v>
      </c>
    </row>
    <row r="126" spans="1:4" ht="67.5">
      <c r="A126" s="44" t="s">
        <v>244</v>
      </c>
      <c r="B126" s="45" t="s">
        <v>245</v>
      </c>
      <c r="C126" s="46">
        <v>533583</v>
      </c>
      <c r="D126" s="47">
        <v>533583</v>
      </c>
    </row>
    <row r="127" spans="1:4" ht="22.5">
      <c r="A127" s="44" t="s">
        <v>246</v>
      </c>
      <c r="B127" s="45" t="s">
        <v>243</v>
      </c>
      <c r="C127" s="46">
        <v>3534600</v>
      </c>
      <c r="D127" s="47">
        <v>3534600</v>
      </c>
    </row>
    <row r="128" spans="1:4" ht="52.5">
      <c r="A128" s="36" t="s">
        <v>247</v>
      </c>
      <c r="B128" s="37" t="s">
        <v>248</v>
      </c>
      <c r="C128" s="38">
        <v>1125520.3700000001</v>
      </c>
      <c r="D128" s="39">
        <v>1387873.46</v>
      </c>
    </row>
    <row r="129" spans="1:4" ht="73.5">
      <c r="A129" s="40" t="s">
        <v>249</v>
      </c>
      <c r="B129" s="41" t="s">
        <v>250</v>
      </c>
      <c r="C129" s="42">
        <v>1125520.3700000001</v>
      </c>
      <c r="D129" s="43">
        <v>1387873.46</v>
      </c>
    </row>
    <row r="130" spans="1:4" ht="67.5">
      <c r="A130" s="44" t="s">
        <v>251</v>
      </c>
      <c r="B130" s="45" t="s">
        <v>252</v>
      </c>
      <c r="C130" s="46">
        <v>1125520.3700000001</v>
      </c>
      <c r="D130" s="47">
        <v>1387873.46</v>
      </c>
    </row>
    <row r="131" spans="1:4" ht="42">
      <c r="A131" s="36" t="s">
        <v>253</v>
      </c>
      <c r="B131" s="37" t="s">
        <v>254</v>
      </c>
      <c r="C131" s="38">
        <v>0</v>
      </c>
      <c r="D131" s="39">
        <v>-2529738.29</v>
      </c>
    </row>
    <row r="132" spans="1:4" ht="42">
      <c r="A132" s="40" t="s">
        <v>255</v>
      </c>
      <c r="B132" s="41" t="s">
        <v>256</v>
      </c>
      <c r="C132" s="42">
        <v>0</v>
      </c>
      <c r="D132" s="43">
        <v>-2529738.29</v>
      </c>
    </row>
    <row r="133" spans="1:4" ht="56.25">
      <c r="A133" s="44" t="s">
        <v>257</v>
      </c>
      <c r="B133" s="45" t="s">
        <v>258</v>
      </c>
      <c r="C133" s="46">
        <v>0</v>
      </c>
      <c r="D133" s="47">
        <v>-857034</v>
      </c>
    </row>
    <row r="134" spans="1:4" ht="67.5">
      <c r="A134" s="44" t="s">
        <v>259</v>
      </c>
      <c r="B134" s="45" t="s">
        <v>260</v>
      </c>
      <c r="C134" s="46">
        <v>0</v>
      </c>
      <c r="D134" s="47">
        <v>-857034</v>
      </c>
    </row>
    <row r="135" spans="1:4" ht="45.75" thickBot="1">
      <c r="A135" s="44" t="s">
        <v>261</v>
      </c>
      <c r="B135" s="45" t="s">
        <v>262</v>
      </c>
      <c r="C135" s="46">
        <v>0</v>
      </c>
      <c r="D135" s="47">
        <v>-815670.29</v>
      </c>
    </row>
    <row r="136" spans="1:4" ht="15.75" thickBot="1">
      <c r="A136" s="48" t="s">
        <v>263</v>
      </c>
      <c r="B136" s="49"/>
      <c r="C136" s="50">
        <v>2579368591.6999998</v>
      </c>
      <c r="D136" s="51">
        <f>D93+D7</f>
        <v>1563879617.5700002</v>
      </c>
    </row>
    <row r="137" spans="1:4">
      <c r="A137" s="52"/>
      <c r="B137" s="52"/>
      <c r="C137" s="52"/>
      <c r="D137" s="52"/>
    </row>
    <row r="138" spans="1:4" ht="21">
      <c r="A138" s="21" t="s">
        <v>264</v>
      </c>
      <c r="B138" s="22" t="s">
        <v>265</v>
      </c>
      <c r="C138" s="23" t="s">
        <v>266</v>
      </c>
      <c r="D138" s="53" t="s">
        <v>267</v>
      </c>
    </row>
    <row r="139" spans="1:4">
      <c r="A139" s="25"/>
      <c r="B139" s="54"/>
      <c r="C139" s="27" t="s">
        <v>5</v>
      </c>
      <c r="D139" s="55" t="s">
        <v>268</v>
      </c>
    </row>
    <row r="140" spans="1:4">
      <c r="A140" s="56" t="s">
        <v>269</v>
      </c>
      <c r="B140" s="57" t="s">
        <v>270</v>
      </c>
      <c r="C140" s="58">
        <v>165659769.06</v>
      </c>
      <c r="D140" s="59">
        <v>138032707.52000001</v>
      </c>
    </row>
    <row r="141" spans="1:4" ht="33.75">
      <c r="A141" s="60" t="s">
        <v>271</v>
      </c>
      <c r="B141" s="61" t="s">
        <v>272</v>
      </c>
      <c r="C141" s="62">
        <v>3852844</v>
      </c>
      <c r="D141" s="63">
        <v>3201906.81</v>
      </c>
    </row>
    <row r="142" spans="1:4" ht="45">
      <c r="A142" s="60" t="s">
        <v>273</v>
      </c>
      <c r="B142" s="61" t="s">
        <v>274</v>
      </c>
      <c r="C142" s="62">
        <v>150000</v>
      </c>
      <c r="D142" s="63">
        <v>109021.38</v>
      </c>
    </row>
    <row r="143" spans="1:4" ht="45">
      <c r="A143" s="60" t="s">
        <v>275</v>
      </c>
      <c r="B143" s="61" t="s">
        <v>276</v>
      </c>
      <c r="C143" s="62">
        <v>86905082.430000007</v>
      </c>
      <c r="D143" s="63">
        <v>75635110.760000005</v>
      </c>
    </row>
    <row r="144" spans="1:4">
      <c r="A144" s="60" t="s">
        <v>277</v>
      </c>
      <c r="B144" s="61" t="s">
        <v>278</v>
      </c>
      <c r="C144" s="62">
        <v>578087</v>
      </c>
      <c r="D144" s="63">
        <v>426690</v>
      </c>
    </row>
    <row r="145" spans="1:4" ht="33.75">
      <c r="A145" s="60" t="s">
        <v>279</v>
      </c>
      <c r="B145" s="61" t="s">
        <v>280</v>
      </c>
      <c r="C145" s="62">
        <v>18017486.289999999</v>
      </c>
      <c r="D145" s="63">
        <v>14272258.859999999</v>
      </c>
    </row>
    <row r="146" spans="1:4">
      <c r="A146" s="60" t="s">
        <v>281</v>
      </c>
      <c r="B146" s="61" t="s">
        <v>282</v>
      </c>
      <c r="C146" s="62">
        <v>473000</v>
      </c>
      <c r="D146" s="63">
        <v>0</v>
      </c>
    </row>
    <row r="147" spans="1:4">
      <c r="A147" s="60" t="s">
        <v>283</v>
      </c>
      <c r="B147" s="61" t="s">
        <v>284</v>
      </c>
      <c r="C147" s="62">
        <v>55683269.340000004</v>
      </c>
      <c r="D147" s="63">
        <v>44387719.710000001</v>
      </c>
    </row>
    <row r="148" spans="1:4" ht="21">
      <c r="A148" s="56" t="s">
        <v>285</v>
      </c>
      <c r="B148" s="57" t="s">
        <v>286</v>
      </c>
      <c r="C148" s="58">
        <v>450000</v>
      </c>
      <c r="D148" s="59">
        <v>434883.93</v>
      </c>
    </row>
    <row r="149" spans="1:4" ht="33.75">
      <c r="A149" s="60" t="s">
        <v>287</v>
      </c>
      <c r="B149" s="61" t="s">
        <v>288</v>
      </c>
      <c r="C149" s="62">
        <v>450000</v>
      </c>
      <c r="D149" s="63">
        <v>434883.93</v>
      </c>
    </row>
    <row r="150" spans="1:4">
      <c r="A150" s="56" t="s">
        <v>289</v>
      </c>
      <c r="B150" s="57" t="s">
        <v>290</v>
      </c>
      <c r="C150" s="58">
        <v>166792560.18000001</v>
      </c>
      <c r="D150" s="59">
        <v>133519382.55</v>
      </c>
    </row>
    <row r="151" spans="1:4">
      <c r="A151" s="60" t="s">
        <v>291</v>
      </c>
      <c r="B151" s="61" t="s">
        <v>292</v>
      </c>
      <c r="C151" s="62">
        <v>123934956.43000001</v>
      </c>
      <c r="D151" s="63">
        <v>102232631.23</v>
      </c>
    </row>
    <row r="152" spans="1:4">
      <c r="A152" s="60" t="s">
        <v>293</v>
      </c>
      <c r="B152" s="61" t="s">
        <v>294</v>
      </c>
      <c r="C152" s="62">
        <v>42857603.75</v>
      </c>
      <c r="D152" s="63">
        <v>31286751.32</v>
      </c>
    </row>
    <row r="153" spans="1:4">
      <c r="A153" s="56" t="s">
        <v>295</v>
      </c>
      <c r="B153" s="57" t="s">
        <v>296</v>
      </c>
      <c r="C153" s="58">
        <v>931512811.78999996</v>
      </c>
      <c r="D153" s="59">
        <v>101217024.40000001</v>
      </c>
    </row>
    <row r="154" spans="1:4">
      <c r="A154" s="60" t="s">
        <v>297</v>
      </c>
      <c r="B154" s="61" t="s">
        <v>298</v>
      </c>
      <c r="C154" s="62">
        <v>917559071.92999995</v>
      </c>
      <c r="D154" s="63">
        <v>88587880.120000005</v>
      </c>
    </row>
    <row r="155" spans="1:4">
      <c r="A155" s="60" t="s">
        <v>299</v>
      </c>
      <c r="B155" s="61" t="s">
        <v>300</v>
      </c>
      <c r="C155" s="62">
        <v>13435484.359999999</v>
      </c>
      <c r="D155" s="63">
        <v>12346651.779999999</v>
      </c>
    </row>
    <row r="156" spans="1:4">
      <c r="A156" s="60" t="s">
        <v>301</v>
      </c>
      <c r="B156" s="61" t="s">
        <v>302</v>
      </c>
      <c r="C156" s="62">
        <v>518255.5</v>
      </c>
      <c r="D156" s="63">
        <v>282492.5</v>
      </c>
    </row>
    <row r="157" spans="1:4">
      <c r="A157" s="56" t="s">
        <v>303</v>
      </c>
      <c r="B157" s="57" t="s">
        <v>304</v>
      </c>
      <c r="C157" s="58">
        <v>1118179444.99</v>
      </c>
      <c r="D157" s="59">
        <v>986571750.30999994</v>
      </c>
    </row>
    <row r="158" spans="1:4">
      <c r="A158" s="60" t="s">
        <v>305</v>
      </c>
      <c r="B158" s="61" t="s">
        <v>306</v>
      </c>
      <c r="C158" s="62">
        <v>311237069.20999998</v>
      </c>
      <c r="D158" s="63">
        <v>281473895.05000001</v>
      </c>
    </row>
    <row r="159" spans="1:4">
      <c r="A159" s="60" t="s">
        <v>307</v>
      </c>
      <c r="B159" s="61" t="s">
        <v>308</v>
      </c>
      <c r="C159" s="62">
        <v>663775678.17999995</v>
      </c>
      <c r="D159" s="63">
        <v>581967887.20000005</v>
      </c>
    </row>
    <row r="160" spans="1:4">
      <c r="A160" s="60" t="s">
        <v>309</v>
      </c>
      <c r="B160" s="61" t="s">
        <v>310</v>
      </c>
      <c r="C160" s="62">
        <v>96839151</v>
      </c>
      <c r="D160" s="63">
        <v>82298013.5</v>
      </c>
    </row>
    <row r="161" spans="1:4">
      <c r="A161" s="60" t="s">
        <v>311</v>
      </c>
      <c r="B161" s="61" t="s">
        <v>312</v>
      </c>
      <c r="C161" s="62">
        <v>2127890.7599999998</v>
      </c>
      <c r="D161" s="63">
        <v>2113351.21</v>
      </c>
    </row>
    <row r="162" spans="1:4">
      <c r="A162" s="60" t="s">
        <v>313</v>
      </c>
      <c r="B162" s="61" t="s">
        <v>314</v>
      </c>
      <c r="C162" s="62">
        <v>44199655.840000004</v>
      </c>
      <c r="D162" s="63">
        <v>38718603.350000001</v>
      </c>
    </row>
    <row r="163" spans="1:4">
      <c r="A163" s="56" t="s">
        <v>315</v>
      </c>
      <c r="B163" s="57" t="s">
        <v>316</v>
      </c>
      <c r="C163" s="58">
        <v>268479477.68000001</v>
      </c>
      <c r="D163" s="59">
        <v>191930053.84</v>
      </c>
    </row>
    <row r="164" spans="1:4">
      <c r="A164" s="60" t="s">
        <v>317</v>
      </c>
      <c r="B164" s="61" t="s">
        <v>318</v>
      </c>
      <c r="C164" s="62">
        <v>232992175.08000001</v>
      </c>
      <c r="D164" s="63">
        <v>161508148.96000001</v>
      </c>
    </row>
    <row r="165" spans="1:4">
      <c r="A165" s="60" t="s">
        <v>319</v>
      </c>
      <c r="B165" s="61" t="s">
        <v>320</v>
      </c>
      <c r="C165" s="62">
        <v>35487302.600000001</v>
      </c>
      <c r="D165" s="63">
        <v>30421904.879999999</v>
      </c>
    </row>
    <row r="166" spans="1:4">
      <c r="A166" s="56" t="s">
        <v>321</v>
      </c>
      <c r="B166" s="57" t="s">
        <v>322</v>
      </c>
      <c r="C166" s="58">
        <v>58023640</v>
      </c>
      <c r="D166" s="59">
        <v>52152987.109999999</v>
      </c>
    </row>
    <row r="167" spans="1:4">
      <c r="A167" s="60" t="s">
        <v>323</v>
      </c>
      <c r="B167" s="61" t="s">
        <v>324</v>
      </c>
      <c r="C167" s="62">
        <v>7618200</v>
      </c>
      <c r="D167" s="63">
        <v>7166148.6799999997</v>
      </c>
    </row>
    <row r="168" spans="1:4">
      <c r="A168" s="60" t="s">
        <v>325</v>
      </c>
      <c r="B168" s="61" t="s">
        <v>326</v>
      </c>
      <c r="C168" s="62">
        <v>16234352</v>
      </c>
      <c r="D168" s="63">
        <v>11779156</v>
      </c>
    </row>
    <row r="169" spans="1:4">
      <c r="A169" s="60" t="s">
        <v>327</v>
      </c>
      <c r="B169" s="61" t="s">
        <v>328</v>
      </c>
      <c r="C169" s="62">
        <v>34171088</v>
      </c>
      <c r="D169" s="63">
        <v>33207682.43</v>
      </c>
    </row>
    <row r="170" spans="1:4">
      <c r="A170" s="56" t="s">
        <v>329</v>
      </c>
      <c r="B170" s="57" t="s">
        <v>330</v>
      </c>
      <c r="C170" s="58">
        <v>13741486.970000001</v>
      </c>
      <c r="D170" s="59">
        <v>11779634.789999999</v>
      </c>
    </row>
    <row r="171" spans="1:4">
      <c r="A171" s="60" t="s">
        <v>331</v>
      </c>
      <c r="B171" s="61" t="s">
        <v>332</v>
      </c>
      <c r="C171" s="62">
        <v>13741486.970000001</v>
      </c>
      <c r="D171" s="63">
        <v>11779634.789999999</v>
      </c>
    </row>
    <row r="172" spans="1:4" ht="21">
      <c r="A172" s="56" t="s">
        <v>333</v>
      </c>
      <c r="B172" s="57" t="s">
        <v>334</v>
      </c>
      <c r="C172" s="58">
        <v>2652.05</v>
      </c>
      <c r="D172" s="59">
        <v>2652.05</v>
      </c>
    </row>
    <row r="173" spans="1:4" ht="22.5">
      <c r="A173" s="60" t="s">
        <v>335</v>
      </c>
      <c r="B173" s="61" t="s">
        <v>336</v>
      </c>
      <c r="C173" s="62">
        <v>2652.05</v>
      </c>
      <c r="D173" s="63">
        <v>2652.05</v>
      </c>
    </row>
    <row r="174" spans="1:4" ht="31.5">
      <c r="A174" s="56" t="s">
        <v>337</v>
      </c>
      <c r="B174" s="57" t="s">
        <v>338</v>
      </c>
      <c r="C174" s="58">
        <v>26135600</v>
      </c>
      <c r="D174" s="59">
        <v>24680491.629999999</v>
      </c>
    </row>
    <row r="175" spans="1:4" ht="34.5" thickBot="1">
      <c r="A175" s="60" t="s">
        <v>339</v>
      </c>
      <c r="B175" s="61" t="s">
        <v>340</v>
      </c>
      <c r="C175" s="62">
        <v>26135600</v>
      </c>
      <c r="D175" s="63">
        <v>24680491.629999999</v>
      </c>
    </row>
    <row r="176" spans="1:4" ht="15.75" thickBot="1">
      <c r="A176" s="48" t="s">
        <v>263</v>
      </c>
      <c r="B176" s="49"/>
      <c r="C176" s="50">
        <v>2748977442.7199998</v>
      </c>
      <c r="D176" s="51">
        <f>D174+D172+D170+D166+D163+D157+D153+D150+D148+D140</f>
        <v>1640321568.1300001</v>
      </c>
    </row>
    <row r="177" spans="1:4">
      <c r="A177" s="64"/>
      <c r="B177" s="64"/>
      <c r="C177" s="64"/>
      <c r="D177" s="64"/>
    </row>
    <row r="178" spans="1:4">
      <c r="A178" s="6" t="s">
        <v>341</v>
      </c>
      <c r="B178" s="7"/>
      <c r="C178" s="7"/>
      <c r="D178" s="8"/>
    </row>
    <row r="179" spans="1:4" ht="22.5">
      <c r="A179" s="9">
        <v>1020000</v>
      </c>
      <c r="B179" s="10" t="s">
        <v>342</v>
      </c>
      <c r="C179" s="11">
        <v>21974000</v>
      </c>
      <c r="D179" s="12"/>
    </row>
    <row r="180" spans="1:4">
      <c r="A180" s="9">
        <v>1030000</v>
      </c>
      <c r="B180" s="10"/>
      <c r="C180" s="11">
        <v>-293600</v>
      </c>
      <c r="D180" s="13">
        <v>-293600</v>
      </c>
    </row>
    <row r="181" spans="1:4" ht="22.5">
      <c r="A181" s="14">
        <v>1060000</v>
      </c>
      <c r="B181" s="15" t="s">
        <v>343</v>
      </c>
      <c r="C181" s="11"/>
      <c r="D181" s="16">
        <v>167311601.68000001</v>
      </c>
    </row>
    <row r="182" spans="1:4" ht="22.5">
      <c r="A182" s="14">
        <v>1050000</v>
      </c>
      <c r="B182" s="15" t="s">
        <v>344</v>
      </c>
      <c r="C182" s="11">
        <v>147928451.02000001</v>
      </c>
      <c r="D182" s="16">
        <v>-90576051.120000005</v>
      </c>
    </row>
    <row r="183" spans="1:4">
      <c r="A183" s="17"/>
      <c r="B183" s="18" t="s">
        <v>345</v>
      </c>
      <c r="C183" s="19">
        <f>C176-C136</f>
        <v>169608851.01999998</v>
      </c>
      <c r="D183" s="19">
        <f>D176-D136</f>
        <v>76441950.559999943</v>
      </c>
    </row>
    <row r="185" spans="1:4">
      <c r="C185" s="20"/>
      <c r="D185" s="20"/>
    </row>
  </sheetData>
  <mergeCells count="9">
    <mergeCell ref="A138:A139"/>
    <mergeCell ref="B138:B139"/>
    <mergeCell ref="A178:D178"/>
    <mergeCell ref="A1:D1"/>
    <mergeCell ref="A2:D2"/>
    <mergeCell ref="A3:D3"/>
    <mergeCell ref="A4:A5"/>
    <mergeCell ref="D4:D5"/>
    <mergeCell ref="B4:B5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11.2022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B7952AC-3B44-48FF-B8BA-F06E9D3AC15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2022-12-05T15:55:18Z</dcterms:created>
  <dcterms:modified xsi:type="dcterms:W3CDTF">2022-12-05T16:01:25Z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месяц).xlsx</vt:lpwstr>
  </property>
  <property fmtid="{D5CDD505-2E9C-101B-9397-08002B2CF9AE}" pid="4" name="Версия клиента">
    <vt:lpwstr>22.1.34.12010 (.NET 4.7.2)</vt:lpwstr>
  </property>
  <property fmtid="{D5CDD505-2E9C-101B-9397-08002B2CF9AE}" pid="5" name="Версия базы">
    <vt:lpwstr>22.1.1542.524704178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